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EF" sheetId="1" r:id="rId1"/>
    <sheet name="CF" sheetId="2" r:id="rId2"/>
    <sheet name="Calcul indiv" sheetId="3" r:id="rId3"/>
    <sheet name="B1" sheetId="4" r:id="rId4"/>
    <sheet name="B5" sheetId="5" r:id="rId5"/>
    <sheet name="B10" sheetId="6" r:id="rId6"/>
  </sheets>
  <definedNames>
    <definedName name="_xlnm.Print_Titles" localSheetId="1">'CF'!$15:$17</definedName>
    <definedName name="_xlnm.Print_Area" localSheetId="2">'Calcul indiv'!$A$1:$AM$36</definedName>
  </definedNames>
  <calcPr fullCalcOnLoad="1"/>
</workbook>
</file>

<file path=xl/comments2.xml><?xml version="1.0" encoding="utf-8"?>
<comments xmlns="http://schemas.openxmlformats.org/spreadsheetml/2006/main">
  <authors>
    <author>Fatima ABSISAN</author>
  </authors>
  <commentList>
    <comment ref="C17" authorId="0">
      <text>
        <r>
          <rPr>
            <sz val="9"/>
            <rFont val="Tahoma"/>
            <family val="2"/>
          </rPr>
          <t>Encoder "1" en colonne C si la personne a droit à une réduction 
En 2023:
1) Centre de jour personne handicapée âgée de – 21ans, centre de jour pour enfants scolarisés et centre
d’hébergement personne handicapée bénéficiaire d’allocations familiales : 14.478,44€/annuel</t>
        </r>
      </text>
    </comment>
    <comment ref="E8" authorId="0">
      <text>
        <r>
          <rPr>
            <sz val="9"/>
            <rFont val="Tahoma"/>
            <family val="2"/>
          </rPr>
          <t xml:space="preserve">Encoder "1" en colonne "C" si la personne a droit à une réduction 
En 2023:
1) Centre de jour personne handicapée âgée de – 21ans, centre de jour pour enfants scolarisés et centre
d’hébergement personne handicapée bénéficiaire </t>
        </r>
        <r>
          <rPr>
            <b/>
            <sz val="9"/>
            <rFont val="Tahoma"/>
            <family val="2"/>
          </rPr>
          <t>d’allocations familiales : 14.478,44€/annuel</t>
        </r>
      </text>
    </comment>
  </commentList>
</comments>
</file>

<file path=xl/sharedStrings.xml><?xml version="1.0" encoding="utf-8"?>
<sst xmlns="http://schemas.openxmlformats.org/spreadsheetml/2006/main" count="171" uniqueCount="74">
  <si>
    <t>Contributions financières:</t>
  </si>
  <si>
    <t>Vous trouverez ci-joint un tableau récapitulatif des contributions</t>
  </si>
  <si>
    <t>financières reprenant les corrections.</t>
  </si>
  <si>
    <t>Commission communautaire française</t>
  </si>
  <si>
    <t xml:space="preserve">                      </t>
  </si>
  <si>
    <t>Moins de 21 ans</t>
  </si>
  <si>
    <t>Réduction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</si>
  <si>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</si>
  <si>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</si>
  <si>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</si>
  <si>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</si>
  <si>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</si>
  <si>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</si>
  <si>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</si>
  <si>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</si>
  <si>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</si>
  <si>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</si>
  <si>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</si>
  <si>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</si>
  <si>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CF</t>
  </si>
  <si>
    <t>Noms</t>
  </si>
  <si>
    <t>CF / mois</t>
  </si>
  <si>
    <t>Réd.</t>
  </si>
  <si>
    <t>A</t>
  </si>
  <si>
    <t>B7</t>
  </si>
  <si>
    <t>CF</t>
  </si>
  <si>
    <t>COCOF</t>
  </si>
  <si>
    <t>Centre</t>
  </si>
  <si>
    <t>Nombre de jours d'absence modifié</t>
  </si>
  <si>
    <t>Contribution financière maximale</t>
  </si>
  <si>
    <t>à</t>
  </si>
  <si>
    <t>Contributions financières</t>
  </si>
  <si>
    <t>Réduction: oui = 1, non = 0</t>
  </si>
  <si>
    <t>Salaire</t>
  </si>
  <si>
    <t>Revenus de remplacement</t>
  </si>
  <si>
    <t>Allocation handicapé</t>
  </si>
  <si>
    <t>Autres (pension alimentaire perçue…)</t>
  </si>
  <si>
    <t>Revenu total</t>
  </si>
  <si>
    <t>Pension alimentaire versée</t>
  </si>
  <si>
    <t>Frais médicaux</t>
  </si>
  <si>
    <t>Administrateur de biens</t>
  </si>
  <si>
    <t>Loyer ou remboursement prêt hypoth.</t>
  </si>
  <si>
    <t>Revenus mensuels disponibles</t>
  </si>
  <si>
    <t xml:space="preserve">Revenus pour la réduction inférieurs : </t>
  </si>
  <si>
    <t xml:space="preserve">Total </t>
  </si>
  <si>
    <t>€</t>
  </si>
  <si>
    <t>Légende:</t>
  </si>
  <si>
    <t>Les absences signalées en rouge indiquent le mois d'entrée ou de sortie de la personne</t>
  </si>
  <si>
    <t>Personnes ayant un supplément à payer au centre</t>
  </si>
  <si>
    <t>Personnes pour lesquelles il y a un montant à rembourser</t>
  </si>
  <si>
    <t>Différence entre le montant centre et celui de la Cocof</t>
  </si>
  <si>
    <t xml:space="preserve">Convention prioritaire: pas de contribution financière pour la COCOF  </t>
  </si>
  <si>
    <t>Temps plein</t>
  </si>
  <si>
    <t>8/10</t>
  </si>
  <si>
    <t>6/10</t>
  </si>
  <si>
    <t>5/10</t>
  </si>
  <si>
    <t>4/10</t>
  </si>
  <si>
    <t>2/10</t>
  </si>
  <si>
    <t>1/10</t>
  </si>
  <si>
    <t>Nbre de B1</t>
  </si>
  <si>
    <t>21 ans &amp; plus</t>
  </si>
  <si>
    <r>
      <t>C</t>
    </r>
    <r>
      <rPr>
        <b/>
        <u val="single"/>
        <sz val="11"/>
        <color indexed="23"/>
        <rFont val="Calibri"/>
        <family val="2"/>
      </rPr>
      <t>entre</t>
    </r>
    <r>
      <rPr>
        <b/>
        <u val="single"/>
        <sz val="11"/>
        <rFont val="Calibri"/>
        <family val="2"/>
      </rPr>
      <t xml:space="preserve"> </t>
    </r>
    <r>
      <rPr>
        <b/>
        <u val="single"/>
        <sz val="11"/>
        <color indexed="23"/>
        <rFont val="Calibri"/>
        <family val="2"/>
      </rPr>
      <t>de</t>
    </r>
    <r>
      <rPr>
        <b/>
        <u val="single"/>
        <sz val="11"/>
        <rFont val="Calibri"/>
        <family val="2"/>
      </rPr>
      <t xml:space="preserve"> J</t>
    </r>
    <r>
      <rPr>
        <b/>
        <u val="single"/>
        <sz val="11"/>
        <color indexed="23"/>
        <rFont val="Calibri"/>
        <family val="2"/>
      </rPr>
      <t xml:space="preserve">our </t>
    </r>
    <r>
      <rPr>
        <b/>
        <u val="single"/>
        <sz val="11"/>
        <rFont val="Calibri"/>
        <family val="2"/>
      </rPr>
      <t>A</t>
    </r>
    <r>
      <rPr>
        <b/>
        <u val="single"/>
        <sz val="11"/>
        <color indexed="23"/>
        <rFont val="Calibri"/>
        <family val="2"/>
      </rPr>
      <t>dultes</t>
    </r>
  </si>
  <si>
    <t>NOMS</t>
  </si>
  <si>
    <t>21 ans &amp; plus : 263,83 €</t>
  </si>
  <si>
    <t>21 ans &amp; plus tr. BXL: 331,40 €</t>
  </si>
  <si>
    <t>21 ans &amp; plus tr. HBXL: 360,35 €</t>
  </si>
  <si>
    <t>Sans transport: 263,83 €</t>
  </si>
  <si>
    <t>+ transp BXL: 331,40 €</t>
  </si>
  <si>
    <t>+ transp HBXL: 360,35 €</t>
  </si>
  <si>
    <t>CONTRIBUTIONS FINANCIÈRES 2023</t>
  </si>
  <si>
    <t>CJA 2023</t>
  </si>
  <si>
    <t>Calcul individuel CJA   2023</t>
  </si>
  <si>
    <t>20 si le centre est fermé le 27/09/2023</t>
  </si>
  <si>
    <t xml:space="preserve">  20 si le centre est fermé le 27/09/2023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</si>
</sst>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0\ [$€-1]"/>
    <numFmt numFmtId="175" formatCode="#,##0.00\ [$€-1];[Red]\-#,##0.00\ [$€-1]"/>
  </numFmts>
  <fonts count="48">
    <font>
      <sz val="12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2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12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 style="dotted">
        <color indexed="12"/>
      </right>
      <top style="dotted">
        <color indexed="12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12"/>
      </right>
      <top>
        <color indexed="63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 style="dotted">
        <color indexed="12"/>
      </right>
      <top>
        <color indexed="63"/>
      </top>
      <bottom style="dotted">
        <color indexed="1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12"/>
      </left>
      <right style="dotted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174" fontId="4" fillId="0" borderId="18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9" fontId="4" fillId="0" borderId="19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4" fontId="4" fillId="0" borderId="26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0" fontId="4" fillId="0" borderId="27" xfId="0" applyFont="1" applyBorder="1" applyAlignment="1">
      <alignment/>
    </xf>
    <xf numFmtId="4" fontId="4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0" fontId="4" fillId="0" borderId="28" xfId="0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5" xfId="0" applyFont="1" applyBorder="1" applyAlignment="1">
      <alignment/>
    </xf>
    <xf numFmtId="4" fontId="4" fillId="0" borderId="36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" fontId="4" fillId="0" borderId="19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9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0" xfId="0" applyAlignment="1">
      <alignment/>
    </xf>
    <xf numFmtId="0" fontId="4" fillId="0" borderId="43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4" fillId="33" borderId="44" xfId="0" applyFont="1" applyFill="1" applyBorder="1" applyAlignment="1">
      <alignment horizontal="right"/>
    </xf>
    <xf numFmtId="0" fontId="4" fillId="0" borderId="43" xfId="0" applyFont="1" applyBorder="1" applyAlignment="1">
      <alignment/>
    </xf>
    <xf numFmtId="0" fontId="4" fillId="12" borderId="0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0" fontId="2" fillId="0" borderId="4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36" borderId="45" xfId="0" applyFont="1" applyFill="1" applyBorder="1" applyAlignment="1">
      <alignment horizontal="right"/>
    </xf>
    <xf numFmtId="0" fontId="4" fillId="21" borderId="0" xfId="0" applyFont="1" applyFill="1" applyBorder="1" applyAlignment="1">
      <alignment horizontal="left"/>
    </xf>
    <xf numFmtId="0" fontId="4" fillId="21" borderId="0" xfId="0" applyFont="1" applyFill="1" applyBorder="1" applyAlignment="1">
      <alignment horizontal="right"/>
    </xf>
    <xf numFmtId="0" fontId="0" fillId="0" borderId="44" xfId="0" applyBorder="1" applyAlignment="1">
      <alignment/>
    </xf>
    <xf numFmtId="0" fontId="4" fillId="0" borderId="42" xfId="0" applyFont="1" applyBorder="1" applyAlignment="1">
      <alignment horizontal="right"/>
    </xf>
    <xf numFmtId="0" fontId="4" fillId="12" borderId="44" xfId="0" applyFont="1" applyFill="1" applyBorder="1" applyAlignment="1">
      <alignment/>
    </xf>
    <xf numFmtId="0" fontId="0" fillId="21" borderId="44" xfId="0" applyFill="1" applyBorder="1" applyAlignment="1">
      <alignment/>
    </xf>
    <xf numFmtId="0" fontId="0" fillId="19" borderId="44" xfId="0" applyFill="1" applyBorder="1" applyAlignment="1">
      <alignment/>
    </xf>
    <xf numFmtId="0" fontId="0" fillId="37" borderId="46" xfId="0" applyFill="1" applyBorder="1" applyAlignment="1">
      <alignment/>
    </xf>
    <xf numFmtId="0" fontId="7" fillId="0" borderId="0" xfId="0" applyFont="1" applyAlignment="1">
      <alignment/>
    </xf>
    <xf numFmtId="0" fontId="29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0" xfId="0" applyFont="1" applyBorder="1" applyAlignment="1">
      <alignment/>
    </xf>
    <xf numFmtId="0" fontId="6" fillId="34" borderId="19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4" fillId="38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49" fontId="4" fillId="0" borderId="24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right"/>
    </xf>
    <xf numFmtId="0" fontId="7" fillId="0" borderId="48" xfId="0" applyFont="1" applyBorder="1" applyAlignment="1">
      <alignment/>
    </xf>
    <xf numFmtId="175" fontId="4" fillId="0" borderId="19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49" fontId="4" fillId="0" borderId="19" xfId="0" applyNumberFormat="1" applyFont="1" applyFill="1" applyBorder="1" applyAlignment="1" quotePrefix="1">
      <alignment horizontal="left"/>
    </xf>
    <xf numFmtId="0" fontId="4" fillId="0" borderId="19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39" borderId="43" xfId="0" applyFont="1" applyFill="1" applyBorder="1" applyAlignment="1">
      <alignment horizontal="left"/>
    </xf>
    <xf numFmtId="0" fontId="4" fillId="39" borderId="0" xfId="0" applyFont="1" applyFill="1" applyBorder="1" applyAlignment="1">
      <alignment horizontal="left"/>
    </xf>
    <xf numFmtId="0" fontId="4" fillId="40" borderId="43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left"/>
    </xf>
    <xf numFmtId="0" fontId="4" fillId="41" borderId="43" xfId="0" applyFont="1" applyFill="1" applyBorder="1" applyAlignment="1">
      <alignment horizontal="left"/>
    </xf>
    <xf numFmtId="0" fontId="4" fillId="41" borderId="0" xfId="0" applyFont="1" applyFill="1" applyBorder="1" applyAlignment="1">
      <alignment horizontal="left"/>
    </xf>
    <xf numFmtId="0" fontId="4" fillId="35" borderId="43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4" fillId="36" borderId="50" xfId="0" applyFont="1" applyFill="1" applyBorder="1" applyAlignment="1">
      <alignment horizontal="left"/>
    </xf>
    <xf numFmtId="0" fontId="4" fillId="36" borderId="45" xfId="0" applyFont="1" applyFill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44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  <xf numFmtId="49" fontId="4" fillId="0" borderId="19" xfId="0" applyNumberFormat="1" applyFont="1" applyBorder="1" applyAlignment="1" quotePrefix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52" xfId="0" applyNumberFormat="1" applyFont="1" applyBorder="1" applyAlignment="1" quotePrefix="1">
      <alignment horizontal="left"/>
    </xf>
    <xf numFmtId="49" fontId="4" fillId="0" borderId="5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" fontId="4" fillId="0" borderId="5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right"/>
    </xf>
    <xf numFmtId="49" fontId="4" fillId="0" borderId="54" xfId="0" applyNumberFormat="1" applyFont="1" applyFill="1" applyBorder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1047750</xdr:colOff>
      <xdr:row>4</xdr:row>
      <xdr:rowOff>133350</xdr:rowOff>
    </xdr:to>
    <xdr:pic>
      <xdr:nvPicPr>
        <xdr:cNvPr id="1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1047750</xdr:colOff>
      <xdr:row>6</xdr:row>
      <xdr:rowOff>133350</xdr:rowOff>
    </xdr:to>
    <xdr:pic>
      <xdr:nvPicPr>
        <xdr:cNvPr id="1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1050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L21" sqref="L21"/>
    </sheetView>
  </sheetViews>
  <sheetFormatPr defaultColWidth="11.00390625" defaultRowHeight="15.75"/>
  <cols>
    <col min="6" max="6" width="11.50390625" style="0" customWidth="1"/>
    <col min="7" max="7" width="14.125" style="0" customWidth="1"/>
  </cols>
  <sheetData>
    <row r="1" spans="1:7" ht="15">
      <c r="A1" s="1"/>
      <c r="B1" s="2"/>
      <c r="C1" s="2"/>
      <c r="D1" s="2"/>
      <c r="E1" s="2"/>
      <c r="F1" s="3"/>
      <c r="G1" s="4"/>
    </row>
    <row r="2" spans="1:7" ht="15">
      <c r="A2" s="5"/>
      <c r="B2" s="6"/>
      <c r="C2" s="6"/>
      <c r="D2" s="6"/>
      <c r="E2" s="6"/>
      <c r="F2" s="7"/>
      <c r="G2" s="8"/>
    </row>
    <row r="3" spans="1:7" ht="15">
      <c r="A3" s="18"/>
      <c r="B3" s="19"/>
      <c r="C3" s="19"/>
      <c r="D3" s="19"/>
      <c r="E3" s="19"/>
      <c r="F3" s="20"/>
      <c r="G3" s="21"/>
    </row>
    <row r="4" spans="1:7" ht="15">
      <c r="A4" s="129" t="s">
        <v>69</v>
      </c>
      <c r="B4" s="129"/>
      <c r="C4" s="129"/>
      <c r="D4" s="129"/>
      <c r="E4" s="129"/>
      <c r="F4" s="129"/>
      <c r="G4" s="129"/>
    </row>
    <row r="5" spans="1:7" ht="15">
      <c r="A5" s="18"/>
      <c r="B5" s="19"/>
      <c r="C5" s="19"/>
      <c r="D5" s="19"/>
      <c r="E5" s="19"/>
      <c r="F5" s="20"/>
      <c r="G5" s="21"/>
    </row>
    <row r="6" spans="1:7" ht="15">
      <c r="A6" s="18"/>
      <c r="B6" s="19"/>
      <c r="C6" s="19"/>
      <c r="D6" s="19"/>
      <c r="E6" s="19"/>
      <c r="F6" s="20"/>
      <c r="G6" s="21"/>
    </row>
    <row r="7" spans="1:7" ht="15">
      <c r="A7" s="129"/>
      <c r="B7" s="129"/>
      <c r="C7" s="129"/>
      <c r="D7" s="129"/>
      <c r="E7" s="129"/>
      <c r="F7" s="129"/>
      <c r="G7" s="129"/>
    </row>
    <row r="8" spans="1:7" ht="15">
      <c r="A8" s="18"/>
      <c r="B8" s="19"/>
      <c r="C8" s="19"/>
      <c r="D8" s="19"/>
      <c r="E8" s="19"/>
      <c r="F8" s="20"/>
      <c r="G8" s="21"/>
    </row>
    <row r="9" spans="1:7" ht="15">
      <c r="A9" s="18"/>
      <c r="B9" s="19"/>
      <c r="C9" s="19"/>
      <c r="D9" s="19"/>
      <c r="E9" s="19"/>
      <c r="F9" s="20"/>
      <c r="G9" s="21"/>
    </row>
    <row r="10" spans="1:7" ht="15">
      <c r="A10" s="129" t="s">
        <v>61</v>
      </c>
      <c r="B10" s="129"/>
      <c r="C10" s="129"/>
      <c r="D10" s="129"/>
      <c r="E10" s="129"/>
      <c r="F10" s="129"/>
      <c r="G10" s="129"/>
    </row>
    <row r="11" spans="1:7" ht="15">
      <c r="A11" s="18"/>
      <c r="B11" s="19"/>
      <c r="C11" s="19"/>
      <c r="D11" s="19"/>
      <c r="E11" s="19"/>
      <c r="F11" s="20"/>
      <c r="G11" s="21"/>
    </row>
    <row r="12" spans="1:7" ht="15">
      <c r="A12" s="18"/>
      <c r="B12" s="19"/>
      <c r="C12" s="19"/>
      <c r="D12" s="19"/>
      <c r="E12" s="19"/>
      <c r="F12" s="20"/>
      <c r="G12" s="21"/>
    </row>
    <row r="13" spans="1:7" ht="15">
      <c r="A13" s="18"/>
      <c r="B13" s="19"/>
      <c r="C13" s="19"/>
      <c r="D13" s="19"/>
      <c r="E13" s="19"/>
      <c r="F13" s="20"/>
      <c r="G13" s="21"/>
    </row>
    <row r="14" spans="1:7" ht="15">
      <c r="A14" s="18"/>
      <c r="B14" s="19"/>
      <c r="C14" s="19"/>
      <c r="D14" s="19"/>
      <c r="E14" s="19"/>
      <c r="F14" s="20"/>
      <c r="G14" s="21"/>
    </row>
    <row r="15" spans="1:7" ht="15">
      <c r="A15" s="18"/>
      <c r="B15" s="130"/>
      <c r="C15" s="130"/>
      <c r="D15" s="130"/>
      <c r="E15" s="19"/>
      <c r="F15" s="20"/>
      <c r="G15" s="21"/>
    </row>
    <row r="16" spans="1:7" ht="15">
      <c r="A16" s="18"/>
      <c r="B16" s="130"/>
      <c r="C16" s="130"/>
      <c r="D16" s="130"/>
      <c r="E16" s="19"/>
      <c r="F16" s="20"/>
      <c r="G16" s="21"/>
    </row>
    <row r="17" spans="1:7" ht="15">
      <c r="A17" s="18"/>
      <c r="B17" s="22"/>
      <c r="C17" s="22"/>
      <c r="D17" s="22"/>
      <c r="E17" s="19"/>
      <c r="F17" s="20"/>
      <c r="G17" s="21"/>
    </row>
    <row r="18" spans="1:7" ht="15">
      <c r="A18" s="18"/>
      <c r="B18" s="130" t="s">
        <v>0</v>
      </c>
      <c r="C18" s="130"/>
      <c r="D18" s="130"/>
      <c r="E18" s="19"/>
      <c r="F18" s="23">
        <f>'CF'!AN94</f>
        <v>0</v>
      </c>
      <c r="G18" s="21"/>
    </row>
    <row r="19" spans="1:7" ht="15">
      <c r="A19" s="18"/>
      <c r="B19" s="19"/>
      <c r="C19" s="19"/>
      <c r="D19" s="19"/>
      <c r="E19" s="19"/>
      <c r="F19" s="20"/>
      <c r="G19" s="21"/>
    </row>
    <row r="20" spans="1:7" ht="15">
      <c r="A20" s="18"/>
      <c r="B20" s="19"/>
      <c r="C20" s="19"/>
      <c r="D20" s="19"/>
      <c r="E20" s="19"/>
      <c r="F20" s="20"/>
      <c r="G20" s="21"/>
    </row>
    <row r="21" spans="1:7" ht="15">
      <c r="A21" s="18"/>
      <c r="B21" s="19"/>
      <c r="C21" s="19"/>
      <c r="D21" s="19"/>
      <c r="E21" s="19"/>
      <c r="F21" s="20"/>
      <c r="G21" s="21"/>
    </row>
    <row r="22" spans="1:7" ht="15">
      <c r="A22" s="18"/>
      <c r="B22" s="19"/>
      <c r="C22" s="19"/>
      <c r="D22" s="19"/>
      <c r="E22" s="19"/>
      <c r="F22" s="20"/>
      <c r="G22" s="21"/>
    </row>
    <row r="23" spans="1:7" ht="15">
      <c r="A23" s="18"/>
      <c r="B23" s="19"/>
      <c r="C23" s="19"/>
      <c r="D23" s="19"/>
      <c r="E23" s="19"/>
      <c r="F23" s="20"/>
      <c r="G23" s="21"/>
    </row>
    <row r="24" spans="1:7" ht="15">
      <c r="A24" s="18"/>
      <c r="B24" s="19"/>
      <c r="C24" s="19"/>
      <c r="D24" s="19"/>
      <c r="E24" s="19"/>
      <c r="F24" s="20"/>
      <c r="G24" s="21"/>
    </row>
    <row r="25" spans="1:7" ht="15">
      <c r="A25" s="18"/>
      <c r="B25" s="19"/>
      <c r="C25" s="19"/>
      <c r="D25" s="19"/>
      <c r="E25" s="19"/>
      <c r="F25" s="20"/>
      <c r="G25" s="21"/>
    </row>
    <row r="26" spans="1:7" ht="15">
      <c r="A26" s="18"/>
      <c r="B26" s="19"/>
      <c r="C26" s="19"/>
      <c r="D26" s="19"/>
      <c r="E26" s="19"/>
      <c r="F26" s="20"/>
      <c r="G26" s="21"/>
    </row>
    <row r="27" spans="1:7" ht="15">
      <c r="A27" s="18"/>
      <c r="B27" s="19"/>
      <c r="C27" s="19"/>
      <c r="D27" s="19"/>
      <c r="E27" s="19"/>
      <c r="F27" s="20"/>
      <c r="G27" s="21"/>
    </row>
    <row r="28" spans="1:7" ht="15">
      <c r="A28" s="18"/>
      <c r="B28" s="19"/>
      <c r="C28" s="19"/>
      <c r="D28" s="19"/>
      <c r="E28" s="19"/>
      <c r="F28" s="20"/>
      <c r="G28" s="21"/>
    </row>
    <row r="29" spans="1:7" ht="15">
      <c r="A29" s="18"/>
      <c r="B29" s="19"/>
      <c r="C29" s="19"/>
      <c r="D29" s="19"/>
      <c r="E29" s="19"/>
      <c r="F29" s="20"/>
      <c r="G29" s="21"/>
    </row>
    <row r="30" spans="1:7" ht="15">
      <c r="A30" s="18"/>
      <c r="B30" s="19"/>
      <c r="C30" s="19"/>
      <c r="D30" s="19"/>
      <c r="E30" s="19"/>
      <c r="F30" s="20"/>
      <c r="G30" s="21"/>
    </row>
    <row r="31" spans="1:7" ht="15">
      <c r="A31" s="18"/>
      <c r="B31" s="24" t="s">
        <v>1</v>
      </c>
      <c r="C31" s="19"/>
      <c r="D31" s="19"/>
      <c r="E31" s="19"/>
      <c r="F31" s="20"/>
      <c r="G31" s="21"/>
    </row>
    <row r="32" spans="1:7" ht="15">
      <c r="A32" s="18"/>
      <c r="B32" s="24" t="s">
        <v>2</v>
      </c>
      <c r="C32" s="19"/>
      <c r="D32" s="19"/>
      <c r="E32" s="19"/>
      <c r="F32" s="20"/>
      <c r="G32" s="21"/>
    </row>
    <row r="33" spans="1:7" ht="15">
      <c r="A33" s="18"/>
      <c r="B33" s="19"/>
      <c r="C33" s="19"/>
      <c r="D33" s="19"/>
      <c r="E33" s="19"/>
      <c r="F33" s="20"/>
      <c r="G33" s="21"/>
    </row>
    <row r="34" spans="1:7" ht="15">
      <c r="A34" s="18"/>
      <c r="B34" s="19"/>
      <c r="C34" s="19"/>
      <c r="D34" s="19"/>
      <c r="E34" s="19"/>
      <c r="F34" s="20"/>
      <c r="G34" s="21"/>
    </row>
    <row r="35" spans="1:7" ht="15">
      <c r="A35" s="18"/>
      <c r="B35" s="19"/>
      <c r="C35" s="19"/>
      <c r="D35" s="19"/>
      <c r="E35" s="19"/>
      <c r="F35" s="20"/>
      <c r="G35" s="21"/>
    </row>
    <row r="36" spans="1:7" ht="15">
      <c r="A36" s="18"/>
      <c r="B36" s="19"/>
      <c r="C36" s="19"/>
      <c r="D36" s="19"/>
      <c r="E36" s="19"/>
      <c r="F36" s="20"/>
      <c r="G36" s="21"/>
    </row>
    <row r="37" spans="1:7" ht="15">
      <c r="A37" s="5"/>
      <c r="B37" s="6"/>
      <c r="C37" s="6"/>
      <c r="D37" s="6"/>
      <c r="E37" s="6"/>
      <c r="F37" s="7"/>
      <c r="G37" s="8"/>
    </row>
    <row r="38" spans="1:7" ht="15">
      <c r="A38" s="5"/>
      <c r="B38" s="6"/>
      <c r="C38" s="6"/>
      <c r="D38" s="6"/>
      <c r="E38" s="6"/>
      <c r="F38" s="7"/>
      <c r="G38" s="8"/>
    </row>
    <row r="39" spans="1:7" ht="15">
      <c r="A39" s="5"/>
      <c r="B39" s="6"/>
      <c r="C39" s="6"/>
      <c r="D39" s="6"/>
      <c r="E39" s="6"/>
      <c r="F39" s="7"/>
      <c r="G39" s="8"/>
    </row>
    <row r="40" spans="1:7" ht="15">
      <c r="A40" s="5"/>
      <c r="B40" s="6"/>
      <c r="C40" s="6"/>
      <c r="D40" s="6"/>
      <c r="E40" s="6"/>
      <c r="F40" s="7"/>
      <c r="G40" s="8"/>
    </row>
    <row r="41" spans="1:7" ht="15">
      <c r="A41" s="5"/>
      <c r="B41" s="6"/>
      <c r="C41" s="6"/>
      <c r="D41" s="6"/>
      <c r="E41" s="6"/>
      <c r="F41" s="7"/>
      <c r="G41" s="8"/>
    </row>
    <row r="42" spans="1:7" ht="15">
      <c r="A42" s="5"/>
      <c r="B42" s="6"/>
      <c r="C42" s="6"/>
      <c r="D42" s="6"/>
      <c r="E42" s="6"/>
      <c r="F42" s="7"/>
      <c r="G42" s="8"/>
    </row>
    <row r="43" spans="1:7" ht="15">
      <c r="A43" s="5"/>
      <c r="B43" s="6"/>
      <c r="C43" s="6"/>
      <c r="D43" s="6"/>
      <c r="E43" s="6"/>
      <c r="F43" s="7"/>
      <c r="G43" s="8"/>
    </row>
    <row r="44" spans="1:7" ht="15">
      <c r="A44" s="9"/>
      <c r="B44" s="10"/>
      <c r="C44" s="10"/>
      <c r="D44" s="10"/>
      <c r="E44" s="10"/>
      <c r="F44" s="11"/>
      <c r="G44" s="12"/>
    </row>
  </sheetData>
  <sheetProtection selectLockedCells="1" selectUnlockedCells="1"/>
  <mergeCells count="6">
    <mergeCell ref="A4:G4"/>
    <mergeCell ref="A7:G7"/>
    <mergeCell ref="A10:G10"/>
    <mergeCell ref="B15:D15"/>
    <mergeCell ref="B16:D16"/>
    <mergeCell ref="B18:D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0"/>
  <sheetViews>
    <sheetView tabSelected="1" zoomScale="102" zoomScaleNormal="102" zoomScalePageLayoutView="0" workbookViewId="0" topLeftCell="A22">
      <selection activeCell="AL15" sqref="AL15:AM15"/>
    </sheetView>
  </sheetViews>
  <sheetFormatPr defaultColWidth="11.00390625" defaultRowHeight="15.75"/>
  <cols>
    <col min="1" max="1" width="22.125" style="0" customWidth="1"/>
    <col min="2" max="2" width="8.125" style="13" customWidth="1"/>
    <col min="3" max="3" width="5.625" style="14" customWidth="1"/>
    <col min="4" max="4" width="2.625" style="14" customWidth="1"/>
    <col min="5" max="5" width="2.625" style="15" customWidth="1"/>
    <col min="6" max="6" width="6.625" style="0" customWidth="1"/>
    <col min="7" max="7" width="2.625" style="0" customWidth="1"/>
    <col min="8" max="8" width="2.625" style="15" customWidth="1"/>
    <col min="9" max="9" width="6.625" style="0" customWidth="1"/>
    <col min="10" max="10" width="2.625" style="0" customWidth="1"/>
    <col min="11" max="11" width="2.625" style="15" customWidth="1"/>
    <col min="12" max="12" width="6.625" style="0" customWidth="1"/>
    <col min="13" max="13" width="2.625" style="0" customWidth="1"/>
    <col min="14" max="14" width="2.625" style="15" customWidth="1"/>
    <col min="15" max="15" width="6.625" style="0" customWidth="1"/>
    <col min="16" max="16" width="2.625" style="0" customWidth="1"/>
    <col min="17" max="17" width="2.625" style="15" customWidth="1"/>
    <col min="18" max="18" width="6.625" style="0" customWidth="1"/>
    <col min="19" max="19" width="2.625" style="0" customWidth="1"/>
    <col min="20" max="20" width="2.625" style="15" customWidth="1"/>
    <col min="21" max="21" width="6.625" style="0" customWidth="1"/>
    <col min="22" max="22" width="2.625" style="0" customWidth="1"/>
    <col min="23" max="23" width="2.625" style="15" customWidth="1"/>
    <col min="24" max="24" width="6.625" style="0" customWidth="1"/>
    <col min="25" max="25" width="2.625" style="0" customWidth="1"/>
    <col min="26" max="26" width="2.625" style="15" customWidth="1"/>
    <col min="27" max="27" width="6.625" style="0" customWidth="1"/>
    <col min="28" max="28" width="2.625" style="0" customWidth="1"/>
    <col min="29" max="29" width="2.625" style="15" customWidth="1"/>
    <col min="30" max="30" width="6.625" style="0" customWidth="1"/>
    <col min="31" max="31" width="2.625" style="0" customWidth="1"/>
    <col min="32" max="32" width="2.625" style="15" customWidth="1"/>
    <col min="33" max="33" width="6.625" style="0" customWidth="1"/>
    <col min="34" max="34" width="2.625" style="0" customWidth="1"/>
    <col min="35" max="35" width="2.625" style="15" customWidth="1"/>
    <col min="36" max="36" width="6.625" style="0" customWidth="1"/>
    <col min="37" max="37" width="2.625" style="0" customWidth="1"/>
    <col min="38" max="38" width="2.625" style="15" customWidth="1"/>
    <col min="39" max="39" width="6.625" style="0" customWidth="1"/>
    <col min="41" max="41" width="11.00390625" style="13" customWidth="1"/>
  </cols>
  <sheetData>
    <row r="1" spans="1:41" ht="15.75">
      <c r="A1" s="150" t="s">
        <v>3</v>
      </c>
      <c r="B1" s="150"/>
      <c r="C1" s="150"/>
      <c r="D1" s="150"/>
      <c r="E1" s="150"/>
      <c r="F1" s="25"/>
      <c r="G1" s="25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38"/>
    </row>
    <row r="2" spans="1:41" ht="15.75">
      <c r="A2" s="150"/>
      <c r="B2" s="150"/>
      <c r="C2" s="150"/>
      <c r="D2" s="150"/>
      <c r="E2" s="150"/>
      <c r="F2" s="150"/>
      <c r="G2" s="150"/>
      <c r="H2" s="150"/>
      <c r="I2" s="150"/>
      <c r="J2" s="37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38"/>
    </row>
    <row r="3" spans="1:41" ht="15.75">
      <c r="A3" s="26"/>
      <c r="B3" s="38"/>
      <c r="C3" s="27"/>
      <c r="D3" s="27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38"/>
    </row>
    <row r="4" spans="1:41" ht="15.75">
      <c r="A4" s="26"/>
      <c r="B4" s="38"/>
      <c r="C4" s="27"/>
      <c r="D4" s="27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38"/>
    </row>
    <row r="5" spans="1:41" ht="15.75">
      <c r="A5" s="26"/>
      <c r="B5" s="38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38"/>
    </row>
    <row r="6" spans="1:41" ht="15.75">
      <c r="A6" s="151" t="s">
        <v>70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</row>
    <row r="7" spans="1:41" ht="15.75">
      <c r="A7" s="22"/>
      <c r="B7" s="39"/>
      <c r="C7" s="27"/>
      <c r="D7" s="27"/>
      <c r="E7" s="27" t="s">
        <v>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38"/>
    </row>
    <row r="8" spans="1:41" ht="15.75">
      <c r="A8" s="111" t="s">
        <v>5</v>
      </c>
      <c r="B8" s="152" t="s">
        <v>6</v>
      </c>
      <c r="C8" s="152"/>
      <c r="D8" s="41"/>
      <c r="E8" s="116">
        <v>1</v>
      </c>
      <c r="F8" s="42">
        <v>0.5</v>
      </c>
      <c r="G8" s="42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38"/>
    </row>
    <row r="9" spans="1:41" ht="15.75">
      <c r="A9" s="124">
        <v>135.13</v>
      </c>
      <c r="B9" s="39"/>
      <c r="C9" s="27"/>
      <c r="D9" s="27"/>
      <c r="E9" s="27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38"/>
    </row>
    <row r="10" spans="1:41" ht="15.75">
      <c r="A10" s="125" t="s">
        <v>60</v>
      </c>
      <c r="B10" s="39"/>
      <c r="C10" s="27"/>
      <c r="D10" s="27"/>
      <c r="E10" s="2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38"/>
    </row>
    <row r="11" spans="1:41" ht="15.75">
      <c r="A11" s="126" t="s">
        <v>66</v>
      </c>
      <c r="B11" s="38"/>
      <c r="C11" s="27"/>
      <c r="D11" s="27"/>
      <c r="E11" s="19"/>
      <c r="F11" s="19"/>
      <c r="G11" s="19"/>
      <c r="H11" s="26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22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38"/>
    </row>
    <row r="12" spans="1:41" ht="15.75">
      <c r="A12" s="127" t="s">
        <v>67</v>
      </c>
      <c r="B12" s="39"/>
      <c r="C12" s="29"/>
      <c r="D12" s="29"/>
      <c r="E12" s="29"/>
      <c r="F12" s="44"/>
      <c r="G12" s="44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38"/>
    </row>
    <row r="13" spans="1:41" ht="15.75">
      <c r="A13" s="127" t="s">
        <v>68</v>
      </c>
      <c r="B13" s="39"/>
      <c r="C13" s="45"/>
      <c r="D13" s="45"/>
      <c r="E13" s="153"/>
      <c r="F13" s="153"/>
      <c r="G13" s="29"/>
      <c r="H13" s="19"/>
      <c r="I13" s="29"/>
      <c r="J13" s="29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38"/>
    </row>
    <row r="14" spans="1:41" ht="15.75">
      <c r="A14" s="22"/>
      <c r="B14" s="39"/>
      <c r="C14" s="29"/>
      <c r="D14" s="29"/>
      <c r="E14" s="24"/>
      <c r="F14" s="24"/>
      <c r="G14" s="24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 t="s">
        <v>73</v>
      </c>
      <c r="AE14" s="168"/>
      <c r="AF14" s="168"/>
      <c r="AG14" s="168"/>
      <c r="AH14" s="168"/>
      <c r="AI14" s="168"/>
      <c r="AJ14" s="168"/>
      <c r="AK14" s="168"/>
      <c r="AL14" s="168"/>
      <c r="AM14" s="168"/>
      <c r="AN14" s="26"/>
      <c r="AO14" s="38"/>
    </row>
    <row r="15" spans="1:41" ht="15.75">
      <c r="A15" s="26"/>
      <c r="B15" s="38"/>
      <c r="C15" s="27"/>
      <c r="D15" s="27"/>
      <c r="E15" s="145">
        <v>22</v>
      </c>
      <c r="F15" s="145"/>
      <c r="G15" s="128"/>
      <c r="H15" s="145">
        <v>20</v>
      </c>
      <c r="I15" s="145"/>
      <c r="J15" s="128"/>
      <c r="K15" s="145">
        <v>23</v>
      </c>
      <c r="L15" s="145"/>
      <c r="M15" s="128"/>
      <c r="N15" s="145">
        <v>19</v>
      </c>
      <c r="O15" s="145"/>
      <c r="P15" s="128"/>
      <c r="Q15" s="145">
        <v>20</v>
      </c>
      <c r="R15" s="145"/>
      <c r="S15" s="128"/>
      <c r="T15" s="145">
        <v>22</v>
      </c>
      <c r="U15" s="145"/>
      <c r="V15" s="128"/>
      <c r="W15" s="145">
        <v>20</v>
      </c>
      <c r="X15" s="145"/>
      <c r="Y15" s="128"/>
      <c r="Z15" s="145">
        <v>22</v>
      </c>
      <c r="AA15" s="145"/>
      <c r="AB15" s="128"/>
      <c r="AC15" s="149">
        <v>21</v>
      </c>
      <c r="AD15" s="149"/>
      <c r="AE15" s="128"/>
      <c r="AF15" s="145">
        <v>22</v>
      </c>
      <c r="AG15" s="145"/>
      <c r="AH15" s="128"/>
      <c r="AI15" s="145">
        <v>21</v>
      </c>
      <c r="AJ15" s="145"/>
      <c r="AK15" s="128"/>
      <c r="AL15" s="145">
        <v>20</v>
      </c>
      <c r="AM15" s="145"/>
      <c r="AN15" s="26"/>
      <c r="AO15" s="38"/>
    </row>
    <row r="16" spans="1:41" ht="15.75">
      <c r="A16" s="26"/>
      <c r="B16" s="38"/>
      <c r="C16" s="27"/>
      <c r="D16" s="27"/>
      <c r="E16" s="144" t="s">
        <v>7</v>
      </c>
      <c r="F16" s="144"/>
      <c r="G16" s="28"/>
      <c r="H16" s="144" t="s">
        <v>8</v>
      </c>
      <c r="I16" s="144"/>
      <c r="J16" s="28"/>
      <c r="K16" s="144" t="s">
        <v>9</v>
      </c>
      <c r="L16" s="144"/>
      <c r="M16" s="28"/>
      <c r="N16" s="144" t="s">
        <v>10</v>
      </c>
      <c r="O16" s="144"/>
      <c r="P16" s="28"/>
      <c r="Q16" s="144" t="s">
        <v>11</v>
      </c>
      <c r="R16" s="144"/>
      <c r="S16" s="28"/>
      <c r="T16" s="144" t="s">
        <v>12</v>
      </c>
      <c r="U16" s="144"/>
      <c r="V16" s="28"/>
      <c r="W16" s="144" t="s">
        <v>13</v>
      </c>
      <c r="X16" s="144"/>
      <c r="Y16" s="28"/>
      <c r="Z16" s="144" t="s">
        <v>14</v>
      </c>
      <c r="AA16" s="144"/>
      <c r="AB16" s="28"/>
      <c r="AC16" s="145" t="s">
        <v>15</v>
      </c>
      <c r="AD16" s="145"/>
      <c r="AE16" s="28"/>
      <c r="AF16" s="144" t="s">
        <v>16</v>
      </c>
      <c r="AG16" s="144"/>
      <c r="AH16" s="28"/>
      <c r="AI16" s="144" t="s">
        <v>17</v>
      </c>
      <c r="AJ16" s="144"/>
      <c r="AK16" s="28"/>
      <c r="AL16" s="144" t="s">
        <v>18</v>
      </c>
      <c r="AM16" s="144"/>
      <c r="AN16" s="28" t="s">
        <v>19</v>
      </c>
      <c r="AO16" s="46" t="s">
        <v>19</v>
      </c>
    </row>
    <row r="17" spans="1:41" ht="15.75">
      <c r="A17" s="47" t="s">
        <v>20</v>
      </c>
      <c r="B17" s="48" t="s">
        <v>21</v>
      </c>
      <c r="C17" s="116" t="s">
        <v>22</v>
      </c>
      <c r="D17" s="28" t="s">
        <v>23</v>
      </c>
      <c r="E17" s="28" t="s">
        <v>24</v>
      </c>
      <c r="F17" s="46" t="s">
        <v>25</v>
      </c>
      <c r="G17" s="28" t="s">
        <v>23</v>
      </c>
      <c r="H17" s="28" t="s">
        <v>24</v>
      </c>
      <c r="I17" s="46" t="s">
        <v>25</v>
      </c>
      <c r="J17" s="28" t="s">
        <v>23</v>
      </c>
      <c r="K17" s="28" t="s">
        <v>24</v>
      </c>
      <c r="L17" s="46" t="s">
        <v>25</v>
      </c>
      <c r="M17" s="28" t="s">
        <v>23</v>
      </c>
      <c r="N17" s="28" t="s">
        <v>24</v>
      </c>
      <c r="O17" s="46" t="s">
        <v>25</v>
      </c>
      <c r="P17" s="28" t="s">
        <v>23</v>
      </c>
      <c r="Q17" s="28" t="s">
        <v>24</v>
      </c>
      <c r="R17" s="46" t="s">
        <v>25</v>
      </c>
      <c r="S17" s="28" t="s">
        <v>23</v>
      </c>
      <c r="T17" s="28" t="s">
        <v>24</v>
      </c>
      <c r="U17" s="46" t="s">
        <v>25</v>
      </c>
      <c r="V17" s="28" t="s">
        <v>23</v>
      </c>
      <c r="W17" s="28" t="s">
        <v>24</v>
      </c>
      <c r="X17" s="46" t="s">
        <v>25</v>
      </c>
      <c r="Y17" s="28" t="s">
        <v>23</v>
      </c>
      <c r="Z17" s="28" t="s">
        <v>24</v>
      </c>
      <c r="AA17" s="46" t="s">
        <v>25</v>
      </c>
      <c r="AB17" s="28" t="s">
        <v>23</v>
      </c>
      <c r="AC17" s="28" t="s">
        <v>24</v>
      </c>
      <c r="AD17" s="46" t="s">
        <v>25</v>
      </c>
      <c r="AE17" s="28" t="s">
        <v>23</v>
      </c>
      <c r="AF17" s="28" t="s">
        <v>24</v>
      </c>
      <c r="AG17" s="46" t="s">
        <v>25</v>
      </c>
      <c r="AH17" s="28" t="s">
        <v>23</v>
      </c>
      <c r="AI17" s="28" t="s">
        <v>24</v>
      </c>
      <c r="AJ17" s="46" t="s">
        <v>25</v>
      </c>
      <c r="AK17" s="28" t="s">
        <v>23</v>
      </c>
      <c r="AL17" s="28" t="s">
        <v>24</v>
      </c>
      <c r="AM17" s="46" t="s">
        <v>25</v>
      </c>
      <c r="AN17" s="49" t="s">
        <v>26</v>
      </c>
      <c r="AO17" s="46" t="s">
        <v>27</v>
      </c>
    </row>
    <row r="18" spans="1:41" ht="24.75" customHeight="1">
      <c r="A18" s="50"/>
      <c r="B18" s="51"/>
      <c r="C18" s="30"/>
      <c r="D18" s="30"/>
      <c r="E18" s="31"/>
      <c r="F18" s="52">
        <f aca="true" t="shared" si="0" ref="F18:F49">IF($C18=1,($B18-(0.9*($B18*D18/$E$15)+($B18*E18/$E$15)))/2,$B18-(0.9*($B18*D18/$E$15)+($B18*E18/$E$15)))</f>
        <v>0</v>
      </c>
      <c r="G18" s="30"/>
      <c r="H18" s="31"/>
      <c r="I18" s="52">
        <f aca="true" t="shared" si="1" ref="I18:I49">IF($C18=1,($B18-(0.9*($B18*G18/$H$15)+($B18*H18/$H$15)))/2,$B18-(0.9*($B18*G18/$H$15)+($B18*H18/$H$15)))</f>
        <v>0</v>
      </c>
      <c r="J18" s="30"/>
      <c r="K18" s="31"/>
      <c r="L18" s="52">
        <f aca="true" t="shared" si="2" ref="L18:L49">IF($C18=1,($B18-(0.9*($B18*J18/$K$15)+($B18*K18/$K$15)))/2,$B18-(0.9*($B18*J18/$K$15)+($B18*K18/$K$15)))</f>
        <v>0</v>
      </c>
      <c r="M18" s="30"/>
      <c r="N18" s="31"/>
      <c r="O18" s="52">
        <f aca="true" t="shared" si="3" ref="O18:O49">IF($C18=1,($B18-(0.9*($B18*M18/$N$15)+($B18*N18/$N$15)))/2,$B18-(0.9*($B18*M18/$N$15)+($B18*N18/$N$15)))</f>
        <v>0</v>
      </c>
      <c r="P18" s="30"/>
      <c r="Q18" s="31"/>
      <c r="R18" s="52">
        <f aca="true" t="shared" si="4" ref="R18:R49">IF($C18=1,($B18-(0.9*($B18*P18/$Q$15)+($B18*Q18/$Q$15)))/2,$B18-(0.9*($B18*P18/$Q$15)+($B18*Q18/$Q$15)))</f>
        <v>0</v>
      </c>
      <c r="S18" s="30"/>
      <c r="T18" s="31"/>
      <c r="U18" s="52">
        <f aca="true" t="shared" si="5" ref="U18:U49">IF($C18=1,($B18-(0.9*($B18*S18/$T$15)+($B18*T18/$T$15)))/2,$B18-(0.9*($B18*S18/$T$15)+($B18*T18/$T$15)))</f>
        <v>0</v>
      </c>
      <c r="V18" s="30"/>
      <c r="W18" s="31"/>
      <c r="X18" s="52">
        <f aca="true" t="shared" si="6" ref="X18:X49">IF($C18=1,($B18-(0.9*($B18*V18/$W$15)+($B18*W18/$W$15)))/2,$B18-(0.9*($B18*V18/$W$15)+($B18*W18/$W$15)))</f>
        <v>0</v>
      </c>
      <c r="Y18" s="30"/>
      <c r="Z18" s="31"/>
      <c r="AA18" s="52">
        <f aca="true" t="shared" si="7" ref="AA18:AA49">IF($C18=1,($B18-(0.9*($B18*Y18/$Z$15)+($B18*Z18/$Z$15)))/2,$B18-(0.9*($B18*Y18/$Z$15)+($B18*Z18/$Z$15)))</f>
        <v>0</v>
      </c>
      <c r="AB18" s="30"/>
      <c r="AC18" s="31"/>
      <c r="AD18" s="52">
        <f>IF($C18=1,($B18-(0.9*($B18*AB18/$AC$15)+($B18*AC18/$AC$15)))/2,$B18-(0.9*($B18*AB18/$AC$15)+($B18*AC18/$AC$15)))</f>
        <v>0</v>
      </c>
      <c r="AE18" s="30"/>
      <c r="AF18" s="31"/>
      <c r="AG18" s="52">
        <f aca="true" t="shared" si="8" ref="AG18:AG49">IF($C18=1,($B18-(0.9*($B18*AE18/$AF$15)+($B18*AF18/$AF$15)))/2,$B18-(0.9*($B18*AE18/$AF$15)+($B18*AF18/$AF$15)))</f>
        <v>0</v>
      </c>
      <c r="AH18" s="30"/>
      <c r="AI18" s="31"/>
      <c r="AJ18" s="52">
        <f aca="true" t="shared" si="9" ref="AJ18:AJ49">IF($C18=1,($B18-(0.9*($B18*AH18/$AI$15)+($B18*AI18/$AI$15)))/2,$B18-(0.9*($B18*AH18/$AI$15)+($B18*AI18/$AI$15)))</f>
        <v>0</v>
      </c>
      <c r="AK18" s="30"/>
      <c r="AL18" s="31"/>
      <c r="AM18" s="52">
        <f aca="true" t="shared" si="10" ref="AM18:AM49">IF($C18=1,($B18-(0.9*($B18*AK18/$AL$15)+($B18*AL18/$AL$15)))/2,$B18-(0.9*($B18*AK18/$AL$15)+($B18*AL18/$AL$15)))</f>
        <v>0</v>
      </c>
      <c r="AN18" s="48">
        <f aca="true" t="shared" si="11" ref="AN18:AN49">F18+I18+L18+O18+R18+U18+X18+AA18+AD18+AG18+AJ18+AM18</f>
        <v>0</v>
      </c>
      <c r="AO18" s="48">
        <v>0</v>
      </c>
    </row>
    <row r="19" spans="1:41" ht="24.75" customHeight="1">
      <c r="A19" s="53"/>
      <c r="B19" s="54"/>
      <c r="C19" s="32"/>
      <c r="D19" s="32"/>
      <c r="E19" s="33"/>
      <c r="F19" s="52">
        <f t="shared" si="0"/>
        <v>0</v>
      </c>
      <c r="G19" s="32"/>
      <c r="H19" s="33"/>
      <c r="I19" s="52">
        <f t="shared" si="1"/>
        <v>0</v>
      </c>
      <c r="J19" s="32"/>
      <c r="K19" s="33"/>
      <c r="L19" s="52">
        <f t="shared" si="2"/>
        <v>0</v>
      </c>
      <c r="M19" s="32"/>
      <c r="N19" s="33"/>
      <c r="O19" s="52">
        <f t="shared" si="3"/>
        <v>0</v>
      </c>
      <c r="P19" s="32"/>
      <c r="Q19" s="33"/>
      <c r="R19" s="52">
        <f t="shared" si="4"/>
        <v>0</v>
      </c>
      <c r="S19" s="32"/>
      <c r="T19" s="33"/>
      <c r="U19" s="52">
        <f t="shared" si="5"/>
        <v>0</v>
      </c>
      <c r="V19" s="32"/>
      <c r="W19" s="33"/>
      <c r="X19" s="52">
        <f t="shared" si="6"/>
        <v>0</v>
      </c>
      <c r="Y19" s="32"/>
      <c r="Z19" s="33"/>
      <c r="AA19" s="52">
        <f t="shared" si="7"/>
        <v>0</v>
      </c>
      <c r="AB19" s="32"/>
      <c r="AC19" s="33"/>
      <c r="AD19" s="52">
        <f aca="true" t="shared" si="12" ref="AD19:AD49">IF($C19=1,($B19-(0.9*($B19*AB19/$AC$15)+($B19*AC19/$AC$15)))/2,$B19-(0.9*($B19*AB19/$AC$15)+($B19*AC19/$AC$15)))</f>
        <v>0</v>
      </c>
      <c r="AE19" s="32"/>
      <c r="AF19" s="33"/>
      <c r="AG19" s="52">
        <f t="shared" si="8"/>
        <v>0</v>
      </c>
      <c r="AH19" s="32"/>
      <c r="AI19" s="33"/>
      <c r="AJ19" s="52">
        <f t="shared" si="9"/>
        <v>0</v>
      </c>
      <c r="AK19" s="32"/>
      <c r="AL19" s="33"/>
      <c r="AM19" s="52">
        <f t="shared" si="10"/>
        <v>0</v>
      </c>
      <c r="AN19" s="48">
        <f t="shared" si="11"/>
        <v>0</v>
      </c>
      <c r="AO19" s="48">
        <v>0</v>
      </c>
    </row>
    <row r="20" spans="1:41" ht="24.75" customHeight="1">
      <c r="A20" s="53"/>
      <c r="B20" s="54"/>
      <c r="C20" s="32"/>
      <c r="D20" s="32"/>
      <c r="E20" s="33"/>
      <c r="F20" s="52">
        <f t="shared" si="0"/>
        <v>0</v>
      </c>
      <c r="G20" s="32"/>
      <c r="H20" s="33"/>
      <c r="I20" s="52">
        <f t="shared" si="1"/>
        <v>0</v>
      </c>
      <c r="J20" s="32"/>
      <c r="K20" s="33"/>
      <c r="L20" s="52">
        <f t="shared" si="2"/>
        <v>0</v>
      </c>
      <c r="M20" s="32"/>
      <c r="N20" s="33"/>
      <c r="O20" s="52">
        <f t="shared" si="3"/>
        <v>0</v>
      </c>
      <c r="P20" s="32"/>
      <c r="Q20" s="33"/>
      <c r="R20" s="52">
        <f t="shared" si="4"/>
        <v>0</v>
      </c>
      <c r="S20" s="32"/>
      <c r="T20" s="33"/>
      <c r="U20" s="52">
        <f t="shared" si="5"/>
        <v>0</v>
      </c>
      <c r="V20" s="32"/>
      <c r="W20" s="33"/>
      <c r="X20" s="52">
        <f t="shared" si="6"/>
        <v>0</v>
      </c>
      <c r="Y20" s="32"/>
      <c r="Z20" s="33"/>
      <c r="AA20" s="52">
        <f t="shared" si="7"/>
        <v>0</v>
      </c>
      <c r="AB20" s="32"/>
      <c r="AC20" s="33"/>
      <c r="AD20" s="52">
        <f t="shared" si="12"/>
        <v>0</v>
      </c>
      <c r="AE20" s="32"/>
      <c r="AF20" s="33"/>
      <c r="AG20" s="52">
        <f t="shared" si="8"/>
        <v>0</v>
      </c>
      <c r="AH20" s="32"/>
      <c r="AI20" s="33"/>
      <c r="AJ20" s="52">
        <f t="shared" si="9"/>
        <v>0</v>
      </c>
      <c r="AK20" s="32"/>
      <c r="AL20" s="33"/>
      <c r="AM20" s="52">
        <f t="shared" si="10"/>
        <v>0</v>
      </c>
      <c r="AN20" s="48">
        <f t="shared" si="11"/>
        <v>0</v>
      </c>
      <c r="AO20" s="48">
        <v>0</v>
      </c>
    </row>
    <row r="21" spans="1:41" ht="24.75" customHeight="1">
      <c r="A21" s="53"/>
      <c r="B21" s="54"/>
      <c r="C21" s="32"/>
      <c r="D21" s="32"/>
      <c r="E21" s="33"/>
      <c r="F21" s="52">
        <f t="shared" si="0"/>
        <v>0</v>
      </c>
      <c r="G21" s="32"/>
      <c r="H21" s="33"/>
      <c r="I21" s="52">
        <f t="shared" si="1"/>
        <v>0</v>
      </c>
      <c r="J21" s="32"/>
      <c r="K21" s="33"/>
      <c r="L21" s="52">
        <f t="shared" si="2"/>
        <v>0</v>
      </c>
      <c r="M21" s="32"/>
      <c r="N21" s="33"/>
      <c r="O21" s="52">
        <f t="shared" si="3"/>
        <v>0</v>
      </c>
      <c r="P21" s="32"/>
      <c r="Q21" s="33"/>
      <c r="R21" s="52">
        <f t="shared" si="4"/>
        <v>0</v>
      </c>
      <c r="S21" s="32"/>
      <c r="T21" s="33"/>
      <c r="U21" s="52">
        <f t="shared" si="5"/>
        <v>0</v>
      </c>
      <c r="V21" s="32"/>
      <c r="W21" s="33"/>
      <c r="X21" s="52">
        <f t="shared" si="6"/>
        <v>0</v>
      </c>
      <c r="Y21" s="32"/>
      <c r="Z21" s="33"/>
      <c r="AA21" s="52">
        <f t="shared" si="7"/>
        <v>0</v>
      </c>
      <c r="AB21" s="32"/>
      <c r="AC21" s="33"/>
      <c r="AD21" s="52">
        <f t="shared" si="12"/>
        <v>0</v>
      </c>
      <c r="AE21" s="32"/>
      <c r="AF21" s="33"/>
      <c r="AG21" s="52">
        <f t="shared" si="8"/>
        <v>0</v>
      </c>
      <c r="AH21" s="32"/>
      <c r="AI21" s="33"/>
      <c r="AJ21" s="52">
        <f t="shared" si="9"/>
        <v>0</v>
      </c>
      <c r="AK21" s="32"/>
      <c r="AL21" s="33"/>
      <c r="AM21" s="52">
        <f t="shared" si="10"/>
        <v>0</v>
      </c>
      <c r="AN21" s="48">
        <f t="shared" si="11"/>
        <v>0</v>
      </c>
      <c r="AO21" s="48">
        <v>0</v>
      </c>
    </row>
    <row r="22" spans="1:41" ht="24.75" customHeight="1">
      <c r="A22" s="53"/>
      <c r="B22" s="54"/>
      <c r="C22" s="32"/>
      <c r="D22" s="32"/>
      <c r="E22" s="33"/>
      <c r="F22" s="52">
        <f t="shared" si="0"/>
        <v>0</v>
      </c>
      <c r="G22" s="32"/>
      <c r="H22" s="33"/>
      <c r="I22" s="52">
        <f t="shared" si="1"/>
        <v>0</v>
      </c>
      <c r="J22" s="32"/>
      <c r="K22" s="33"/>
      <c r="L22" s="52">
        <f t="shared" si="2"/>
        <v>0</v>
      </c>
      <c r="M22" s="32"/>
      <c r="N22" s="33"/>
      <c r="O22" s="52">
        <f t="shared" si="3"/>
        <v>0</v>
      </c>
      <c r="P22" s="32"/>
      <c r="Q22" s="33"/>
      <c r="R22" s="52">
        <f t="shared" si="4"/>
        <v>0</v>
      </c>
      <c r="S22" s="32"/>
      <c r="T22" s="33"/>
      <c r="U22" s="52">
        <f t="shared" si="5"/>
        <v>0</v>
      </c>
      <c r="V22" s="32"/>
      <c r="W22" s="33"/>
      <c r="X22" s="52">
        <f t="shared" si="6"/>
        <v>0</v>
      </c>
      <c r="Y22" s="32"/>
      <c r="Z22" s="33"/>
      <c r="AA22" s="52">
        <f t="shared" si="7"/>
        <v>0</v>
      </c>
      <c r="AB22" s="32"/>
      <c r="AC22" s="33"/>
      <c r="AD22" s="52">
        <f t="shared" si="12"/>
        <v>0</v>
      </c>
      <c r="AE22" s="32"/>
      <c r="AF22" s="33"/>
      <c r="AG22" s="52">
        <f t="shared" si="8"/>
        <v>0</v>
      </c>
      <c r="AH22" s="32"/>
      <c r="AI22" s="33"/>
      <c r="AJ22" s="52">
        <f t="shared" si="9"/>
        <v>0</v>
      </c>
      <c r="AK22" s="32"/>
      <c r="AL22" s="33"/>
      <c r="AM22" s="52">
        <f t="shared" si="10"/>
        <v>0</v>
      </c>
      <c r="AN22" s="48">
        <f t="shared" si="11"/>
        <v>0</v>
      </c>
      <c r="AO22" s="48">
        <v>0</v>
      </c>
    </row>
    <row r="23" spans="1:41" ht="24.75" customHeight="1">
      <c r="A23" s="53"/>
      <c r="B23" s="54"/>
      <c r="C23" s="32"/>
      <c r="D23" s="32"/>
      <c r="E23" s="33"/>
      <c r="F23" s="52">
        <f t="shared" si="0"/>
        <v>0</v>
      </c>
      <c r="G23" s="32"/>
      <c r="H23" s="33"/>
      <c r="I23" s="52">
        <f t="shared" si="1"/>
        <v>0</v>
      </c>
      <c r="J23" s="32"/>
      <c r="K23" s="33"/>
      <c r="L23" s="52">
        <f t="shared" si="2"/>
        <v>0</v>
      </c>
      <c r="M23" s="32"/>
      <c r="N23" s="33"/>
      <c r="O23" s="52">
        <f t="shared" si="3"/>
        <v>0</v>
      </c>
      <c r="P23" s="32"/>
      <c r="Q23" s="33"/>
      <c r="R23" s="52">
        <f t="shared" si="4"/>
        <v>0</v>
      </c>
      <c r="S23" s="32"/>
      <c r="T23" s="33"/>
      <c r="U23" s="52">
        <f t="shared" si="5"/>
        <v>0</v>
      </c>
      <c r="V23" s="32"/>
      <c r="W23" s="33"/>
      <c r="X23" s="52">
        <f t="shared" si="6"/>
        <v>0</v>
      </c>
      <c r="Y23" s="32"/>
      <c r="Z23" s="33"/>
      <c r="AA23" s="52">
        <f t="shared" si="7"/>
        <v>0</v>
      </c>
      <c r="AB23" s="32"/>
      <c r="AC23" s="33"/>
      <c r="AD23" s="52">
        <f t="shared" si="12"/>
        <v>0</v>
      </c>
      <c r="AE23" s="32"/>
      <c r="AF23" s="33"/>
      <c r="AG23" s="52">
        <f t="shared" si="8"/>
        <v>0</v>
      </c>
      <c r="AH23" s="32"/>
      <c r="AI23" s="33"/>
      <c r="AJ23" s="52">
        <f t="shared" si="9"/>
        <v>0</v>
      </c>
      <c r="AK23" s="32"/>
      <c r="AL23" s="33"/>
      <c r="AM23" s="52">
        <f t="shared" si="10"/>
        <v>0</v>
      </c>
      <c r="AN23" s="48">
        <f t="shared" si="11"/>
        <v>0</v>
      </c>
      <c r="AO23" s="48">
        <v>0</v>
      </c>
    </row>
    <row r="24" spans="1:41" ht="24.75" customHeight="1">
      <c r="A24" s="53"/>
      <c r="B24" s="54"/>
      <c r="C24" s="32"/>
      <c r="D24" s="32"/>
      <c r="E24" s="33"/>
      <c r="F24" s="52">
        <f t="shared" si="0"/>
        <v>0</v>
      </c>
      <c r="G24" s="32"/>
      <c r="H24" s="33"/>
      <c r="I24" s="52">
        <f t="shared" si="1"/>
        <v>0</v>
      </c>
      <c r="J24" s="32"/>
      <c r="K24" s="33"/>
      <c r="L24" s="52">
        <f t="shared" si="2"/>
        <v>0</v>
      </c>
      <c r="M24" s="32"/>
      <c r="N24" s="33"/>
      <c r="O24" s="52">
        <f t="shared" si="3"/>
        <v>0</v>
      </c>
      <c r="P24" s="32"/>
      <c r="Q24" s="33"/>
      <c r="R24" s="52">
        <f t="shared" si="4"/>
        <v>0</v>
      </c>
      <c r="S24" s="32"/>
      <c r="T24" s="33"/>
      <c r="U24" s="52">
        <f t="shared" si="5"/>
        <v>0</v>
      </c>
      <c r="V24" s="32"/>
      <c r="W24" s="33"/>
      <c r="X24" s="52">
        <f t="shared" si="6"/>
        <v>0</v>
      </c>
      <c r="Y24" s="32"/>
      <c r="Z24" s="33"/>
      <c r="AA24" s="52">
        <f t="shared" si="7"/>
        <v>0</v>
      </c>
      <c r="AB24" s="32"/>
      <c r="AC24" s="33"/>
      <c r="AD24" s="52">
        <f t="shared" si="12"/>
        <v>0</v>
      </c>
      <c r="AE24" s="32"/>
      <c r="AF24" s="33"/>
      <c r="AG24" s="52">
        <f t="shared" si="8"/>
        <v>0</v>
      </c>
      <c r="AH24" s="32"/>
      <c r="AI24" s="33"/>
      <c r="AJ24" s="52">
        <f t="shared" si="9"/>
        <v>0</v>
      </c>
      <c r="AK24" s="32"/>
      <c r="AL24" s="33"/>
      <c r="AM24" s="52">
        <f t="shared" si="10"/>
        <v>0</v>
      </c>
      <c r="AN24" s="48">
        <f t="shared" si="11"/>
        <v>0</v>
      </c>
      <c r="AO24" s="48">
        <v>0</v>
      </c>
    </row>
    <row r="25" spans="1:41" ht="24.75" customHeight="1">
      <c r="A25" s="53"/>
      <c r="B25" s="54"/>
      <c r="C25" s="32"/>
      <c r="D25" s="32"/>
      <c r="E25" s="33"/>
      <c r="F25" s="52">
        <f t="shared" si="0"/>
        <v>0</v>
      </c>
      <c r="G25" s="32"/>
      <c r="H25" s="33"/>
      <c r="I25" s="52">
        <f t="shared" si="1"/>
        <v>0</v>
      </c>
      <c r="J25" s="32"/>
      <c r="K25" s="33"/>
      <c r="L25" s="52">
        <f t="shared" si="2"/>
        <v>0</v>
      </c>
      <c r="M25" s="32"/>
      <c r="N25" s="33"/>
      <c r="O25" s="52">
        <f t="shared" si="3"/>
        <v>0</v>
      </c>
      <c r="P25" s="32"/>
      <c r="Q25" s="33"/>
      <c r="R25" s="52">
        <f t="shared" si="4"/>
        <v>0</v>
      </c>
      <c r="S25" s="32"/>
      <c r="T25" s="33"/>
      <c r="U25" s="52">
        <f t="shared" si="5"/>
        <v>0</v>
      </c>
      <c r="V25" s="32"/>
      <c r="W25" s="33"/>
      <c r="X25" s="52">
        <f t="shared" si="6"/>
        <v>0</v>
      </c>
      <c r="Y25" s="32"/>
      <c r="Z25" s="33"/>
      <c r="AA25" s="52">
        <f t="shared" si="7"/>
        <v>0</v>
      </c>
      <c r="AB25" s="32"/>
      <c r="AC25" s="33"/>
      <c r="AD25" s="52">
        <f t="shared" si="12"/>
        <v>0</v>
      </c>
      <c r="AE25" s="32"/>
      <c r="AF25" s="33"/>
      <c r="AG25" s="52">
        <f t="shared" si="8"/>
        <v>0</v>
      </c>
      <c r="AH25" s="32"/>
      <c r="AI25" s="33"/>
      <c r="AJ25" s="52">
        <f t="shared" si="9"/>
        <v>0</v>
      </c>
      <c r="AK25" s="32"/>
      <c r="AL25" s="33"/>
      <c r="AM25" s="52">
        <f t="shared" si="10"/>
        <v>0</v>
      </c>
      <c r="AN25" s="48">
        <f t="shared" si="11"/>
        <v>0</v>
      </c>
      <c r="AO25" s="48">
        <v>0</v>
      </c>
    </row>
    <row r="26" spans="1:41" ht="24.75" customHeight="1">
      <c r="A26" s="53"/>
      <c r="B26" s="54"/>
      <c r="C26" s="32"/>
      <c r="D26" s="32"/>
      <c r="E26" s="33"/>
      <c r="F26" s="52">
        <f t="shared" si="0"/>
        <v>0</v>
      </c>
      <c r="G26" s="32"/>
      <c r="H26" s="33"/>
      <c r="I26" s="52">
        <f t="shared" si="1"/>
        <v>0</v>
      </c>
      <c r="J26" s="32"/>
      <c r="K26" s="33"/>
      <c r="L26" s="52">
        <f t="shared" si="2"/>
        <v>0</v>
      </c>
      <c r="M26" s="32"/>
      <c r="N26" s="33"/>
      <c r="O26" s="52">
        <f t="shared" si="3"/>
        <v>0</v>
      </c>
      <c r="P26" s="32"/>
      <c r="Q26" s="33"/>
      <c r="R26" s="52">
        <f t="shared" si="4"/>
        <v>0</v>
      </c>
      <c r="S26" s="32"/>
      <c r="T26" s="33"/>
      <c r="U26" s="52">
        <f t="shared" si="5"/>
        <v>0</v>
      </c>
      <c r="V26" s="32"/>
      <c r="W26" s="33"/>
      <c r="X26" s="52">
        <f t="shared" si="6"/>
        <v>0</v>
      </c>
      <c r="Y26" s="32"/>
      <c r="Z26" s="33"/>
      <c r="AA26" s="52">
        <f t="shared" si="7"/>
        <v>0</v>
      </c>
      <c r="AB26" s="32"/>
      <c r="AC26" s="33"/>
      <c r="AD26" s="52">
        <f t="shared" si="12"/>
        <v>0</v>
      </c>
      <c r="AE26" s="32"/>
      <c r="AF26" s="33"/>
      <c r="AG26" s="52">
        <f t="shared" si="8"/>
        <v>0</v>
      </c>
      <c r="AH26" s="32"/>
      <c r="AI26" s="33"/>
      <c r="AJ26" s="52">
        <f t="shared" si="9"/>
        <v>0</v>
      </c>
      <c r="AK26" s="32"/>
      <c r="AL26" s="33"/>
      <c r="AM26" s="52">
        <f t="shared" si="10"/>
        <v>0</v>
      </c>
      <c r="AN26" s="48">
        <f t="shared" si="11"/>
        <v>0</v>
      </c>
      <c r="AO26" s="48">
        <v>0</v>
      </c>
    </row>
    <row r="27" spans="1:41" ht="24.75" customHeight="1">
      <c r="A27" s="53"/>
      <c r="B27" s="54"/>
      <c r="C27" s="32"/>
      <c r="D27" s="32"/>
      <c r="E27" s="33"/>
      <c r="F27" s="52">
        <f t="shared" si="0"/>
        <v>0</v>
      </c>
      <c r="G27" s="32"/>
      <c r="H27" s="33"/>
      <c r="I27" s="52">
        <f t="shared" si="1"/>
        <v>0</v>
      </c>
      <c r="J27" s="32"/>
      <c r="K27" s="33"/>
      <c r="L27" s="52">
        <f t="shared" si="2"/>
        <v>0</v>
      </c>
      <c r="M27" s="32"/>
      <c r="N27" s="33"/>
      <c r="O27" s="52">
        <f t="shared" si="3"/>
        <v>0</v>
      </c>
      <c r="P27" s="32"/>
      <c r="Q27" s="33"/>
      <c r="R27" s="52">
        <f t="shared" si="4"/>
        <v>0</v>
      </c>
      <c r="S27" s="32"/>
      <c r="T27" s="33"/>
      <c r="U27" s="52">
        <f t="shared" si="5"/>
        <v>0</v>
      </c>
      <c r="V27" s="32"/>
      <c r="W27" s="33"/>
      <c r="X27" s="52">
        <f t="shared" si="6"/>
        <v>0</v>
      </c>
      <c r="Y27" s="32"/>
      <c r="Z27" s="33"/>
      <c r="AA27" s="52">
        <f t="shared" si="7"/>
        <v>0</v>
      </c>
      <c r="AB27" s="32"/>
      <c r="AC27" s="33"/>
      <c r="AD27" s="52">
        <f t="shared" si="12"/>
        <v>0</v>
      </c>
      <c r="AE27" s="32"/>
      <c r="AF27" s="33"/>
      <c r="AG27" s="52">
        <f t="shared" si="8"/>
        <v>0</v>
      </c>
      <c r="AH27" s="32"/>
      <c r="AI27" s="33"/>
      <c r="AJ27" s="52">
        <f t="shared" si="9"/>
        <v>0</v>
      </c>
      <c r="AK27" s="32"/>
      <c r="AL27" s="33"/>
      <c r="AM27" s="52">
        <f t="shared" si="10"/>
        <v>0</v>
      </c>
      <c r="AN27" s="48">
        <f t="shared" si="11"/>
        <v>0</v>
      </c>
      <c r="AO27" s="48">
        <v>0</v>
      </c>
    </row>
    <row r="28" spans="1:41" ht="24.75" customHeight="1">
      <c r="A28" s="53"/>
      <c r="B28" s="54"/>
      <c r="C28" s="32"/>
      <c r="D28" s="32"/>
      <c r="E28" s="33"/>
      <c r="F28" s="52">
        <f t="shared" si="0"/>
        <v>0</v>
      </c>
      <c r="G28" s="32"/>
      <c r="H28" s="33"/>
      <c r="I28" s="52">
        <f t="shared" si="1"/>
        <v>0</v>
      </c>
      <c r="J28" s="32"/>
      <c r="K28" s="33"/>
      <c r="L28" s="52">
        <f t="shared" si="2"/>
        <v>0</v>
      </c>
      <c r="M28" s="32"/>
      <c r="N28" s="33"/>
      <c r="O28" s="52">
        <f t="shared" si="3"/>
        <v>0</v>
      </c>
      <c r="P28" s="32"/>
      <c r="Q28" s="33"/>
      <c r="R28" s="52">
        <f t="shared" si="4"/>
        <v>0</v>
      </c>
      <c r="S28" s="32"/>
      <c r="T28" s="33"/>
      <c r="U28" s="52">
        <f t="shared" si="5"/>
        <v>0</v>
      </c>
      <c r="V28" s="32"/>
      <c r="W28" s="33"/>
      <c r="X28" s="52">
        <f t="shared" si="6"/>
        <v>0</v>
      </c>
      <c r="Y28" s="32"/>
      <c r="Z28" s="33"/>
      <c r="AA28" s="52">
        <f t="shared" si="7"/>
        <v>0</v>
      </c>
      <c r="AB28" s="32"/>
      <c r="AC28" s="33"/>
      <c r="AD28" s="52">
        <f t="shared" si="12"/>
        <v>0</v>
      </c>
      <c r="AE28" s="32"/>
      <c r="AF28" s="33"/>
      <c r="AG28" s="52">
        <f t="shared" si="8"/>
        <v>0</v>
      </c>
      <c r="AH28" s="32"/>
      <c r="AI28" s="33"/>
      <c r="AJ28" s="52">
        <f t="shared" si="9"/>
        <v>0</v>
      </c>
      <c r="AK28" s="32"/>
      <c r="AL28" s="33"/>
      <c r="AM28" s="52">
        <f t="shared" si="10"/>
        <v>0</v>
      </c>
      <c r="AN28" s="48">
        <f t="shared" si="11"/>
        <v>0</v>
      </c>
      <c r="AO28" s="48">
        <v>0</v>
      </c>
    </row>
    <row r="29" spans="1:41" ht="24.75" customHeight="1">
      <c r="A29" s="53"/>
      <c r="B29" s="54"/>
      <c r="C29" s="32"/>
      <c r="D29" s="32"/>
      <c r="E29" s="33"/>
      <c r="F29" s="52">
        <f t="shared" si="0"/>
        <v>0</v>
      </c>
      <c r="G29" s="32"/>
      <c r="H29" s="33"/>
      <c r="I29" s="52">
        <f t="shared" si="1"/>
        <v>0</v>
      </c>
      <c r="J29" s="32"/>
      <c r="K29" s="33"/>
      <c r="L29" s="52">
        <f t="shared" si="2"/>
        <v>0</v>
      </c>
      <c r="M29" s="32"/>
      <c r="N29" s="33"/>
      <c r="O29" s="52">
        <f t="shared" si="3"/>
        <v>0</v>
      </c>
      <c r="P29" s="32"/>
      <c r="Q29" s="33"/>
      <c r="R29" s="52">
        <f t="shared" si="4"/>
        <v>0</v>
      </c>
      <c r="S29" s="32"/>
      <c r="T29" s="33"/>
      <c r="U29" s="52">
        <f t="shared" si="5"/>
        <v>0</v>
      </c>
      <c r="V29" s="32"/>
      <c r="W29" s="33"/>
      <c r="X29" s="52">
        <f t="shared" si="6"/>
        <v>0</v>
      </c>
      <c r="Y29" s="32"/>
      <c r="Z29" s="33"/>
      <c r="AA29" s="52">
        <f t="shared" si="7"/>
        <v>0</v>
      </c>
      <c r="AB29" s="32"/>
      <c r="AC29" s="33"/>
      <c r="AD29" s="52">
        <f t="shared" si="12"/>
        <v>0</v>
      </c>
      <c r="AE29" s="32"/>
      <c r="AF29" s="33"/>
      <c r="AG29" s="52">
        <f t="shared" si="8"/>
        <v>0</v>
      </c>
      <c r="AH29" s="32"/>
      <c r="AI29" s="33"/>
      <c r="AJ29" s="52">
        <f t="shared" si="9"/>
        <v>0</v>
      </c>
      <c r="AK29" s="32"/>
      <c r="AL29" s="33"/>
      <c r="AM29" s="52">
        <f t="shared" si="10"/>
        <v>0</v>
      </c>
      <c r="AN29" s="48">
        <f t="shared" si="11"/>
        <v>0</v>
      </c>
      <c r="AO29" s="48">
        <v>0</v>
      </c>
    </row>
    <row r="30" spans="1:41" ht="24.75" customHeight="1">
      <c r="A30" s="53"/>
      <c r="B30" s="54"/>
      <c r="C30" s="32"/>
      <c r="D30" s="32"/>
      <c r="E30" s="33"/>
      <c r="F30" s="52">
        <f t="shared" si="0"/>
        <v>0</v>
      </c>
      <c r="G30" s="32"/>
      <c r="H30" s="33"/>
      <c r="I30" s="52">
        <f t="shared" si="1"/>
        <v>0</v>
      </c>
      <c r="J30" s="32"/>
      <c r="K30" s="33"/>
      <c r="L30" s="52">
        <f t="shared" si="2"/>
        <v>0</v>
      </c>
      <c r="M30" s="32"/>
      <c r="N30" s="33"/>
      <c r="O30" s="52">
        <f t="shared" si="3"/>
        <v>0</v>
      </c>
      <c r="P30" s="32"/>
      <c r="Q30" s="33"/>
      <c r="R30" s="52">
        <f t="shared" si="4"/>
        <v>0</v>
      </c>
      <c r="S30" s="32"/>
      <c r="T30" s="33"/>
      <c r="U30" s="52">
        <f t="shared" si="5"/>
        <v>0</v>
      </c>
      <c r="V30" s="32"/>
      <c r="W30" s="33"/>
      <c r="X30" s="52">
        <f t="shared" si="6"/>
        <v>0</v>
      </c>
      <c r="Y30" s="32"/>
      <c r="Z30" s="33"/>
      <c r="AA30" s="52">
        <f t="shared" si="7"/>
        <v>0</v>
      </c>
      <c r="AB30" s="32"/>
      <c r="AC30" s="33"/>
      <c r="AD30" s="52">
        <f t="shared" si="12"/>
        <v>0</v>
      </c>
      <c r="AE30" s="32"/>
      <c r="AF30" s="33"/>
      <c r="AG30" s="52">
        <f t="shared" si="8"/>
        <v>0</v>
      </c>
      <c r="AH30" s="32"/>
      <c r="AI30" s="33"/>
      <c r="AJ30" s="52">
        <f t="shared" si="9"/>
        <v>0</v>
      </c>
      <c r="AK30" s="32"/>
      <c r="AL30" s="33"/>
      <c r="AM30" s="52">
        <f t="shared" si="10"/>
        <v>0</v>
      </c>
      <c r="AN30" s="48">
        <f t="shared" si="11"/>
        <v>0</v>
      </c>
      <c r="AO30" s="48">
        <v>0</v>
      </c>
    </row>
    <row r="31" spans="1:41" ht="24.75" customHeight="1">
      <c r="A31" s="53"/>
      <c r="B31" s="54"/>
      <c r="C31" s="32"/>
      <c r="D31" s="32"/>
      <c r="E31" s="33"/>
      <c r="F31" s="52">
        <f t="shared" si="0"/>
        <v>0</v>
      </c>
      <c r="G31" s="32"/>
      <c r="H31" s="33"/>
      <c r="I31" s="52">
        <f t="shared" si="1"/>
        <v>0</v>
      </c>
      <c r="J31" s="32"/>
      <c r="K31" s="33"/>
      <c r="L31" s="52">
        <f t="shared" si="2"/>
        <v>0</v>
      </c>
      <c r="M31" s="32"/>
      <c r="N31" s="33"/>
      <c r="O31" s="52">
        <f t="shared" si="3"/>
        <v>0</v>
      </c>
      <c r="P31" s="32"/>
      <c r="Q31" s="33"/>
      <c r="R31" s="52">
        <f t="shared" si="4"/>
        <v>0</v>
      </c>
      <c r="S31" s="32"/>
      <c r="T31" s="33"/>
      <c r="U31" s="52">
        <f t="shared" si="5"/>
        <v>0</v>
      </c>
      <c r="V31" s="32"/>
      <c r="W31" s="33"/>
      <c r="X31" s="52">
        <f t="shared" si="6"/>
        <v>0</v>
      </c>
      <c r="Y31" s="32"/>
      <c r="Z31" s="33"/>
      <c r="AA31" s="52">
        <f t="shared" si="7"/>
        <v>0</v>
      </c>
      <c r="AB31" s="32"/>
      <c r="AC31" s="33"/>
      <c r="AD31" s="52">
        <f t="shared" si="12"/>
        <v>0</v>
      </c>
      <c r="AE31" s="32"/>
      <c r="AF31" s="33"/>
      <c r="AG31" s="52">
        <f t="shared" si="8"/>
        <v>0</v>
      </c>
      <c r="AH31" s="32"/>
      <c r="AI31" s="33"/>
      <c r="AJ31" s="52">
        <f t="shared" si="9"/>
        <v>0</v>
      </c>
      <c r="AK31" s="32"/>
      <c r="AL31" s="33"/>
      <c r="AM31" s="52">
        <f t="shared" si="10"/>
        <v>0</v>
      </c>
      <c r="AN31" s="48">
        <f t="shared" si="11"/>
        <v>0</v>
      </c>
      <c r="AO31" s="48">
        <v>0</v>
      </c>
    </row>
    <row r="32" spans="1:41" ht="24.75" customHeight="1">
      <c r="A32" s="53"/>
      <c r="B32" s="54"/>
      <c r="C32" s="32"/>
      <c r="D32" s="32"/>
      <c r="E32" s="33"/>
      <c r="F32" s="52">
        <f t="shared" si="0"/>
        <v>0</v>
      </c>
      <c r="G32" s="32"/>
      <c r="H32" s="33"/>
      <c r="I32" s="52">
        <f t="shared" si="1"/>
        <v>0</v>
      </c>
      <c r="J32" s="32"/>
      <c r="K32" s="33"/>
      <c r="L32" s="52">
        <f t="shared" si="2"/>
        <v>0</v>
      </c>
      <c r="M32" s="32"/>
      <c r="N32" s="33"/>
      <c r="O32" s="52">
        <f t="shared" si="3"/>
        <v>0</v>
      </c>
      <c r="P32" s="32"/>
      <c r="Q32" s="33"/>
      <c r="R32" s="52">
        <f t="shared" si="4"/>
        <v>0</v>
      </c>
      <c r="S32" s="32"/>
      <c r="T32" s="33"/>
      <c r="U32" s="52">
        <f t="shared" si="5"/>
        <v>0</v>
      </c>
      <c r="V32" s="32"/>
      <c r="W32" s="33"/>
      <c r="X32" s="52">
        <f t="shared" si="6"/>
        <v>0</v>
      </c>
      <c r="Y32" s="32"/>
      <c r="Z32" s="33"/>
      <c r="AA32" s="52">
        <f t="shared" si="7"/>
        <v>0</v>
      </c>
      <c r="AB32" s="32"/>
      <c r="AC32" s="33"/>
      <c r="AD32" s="52">
        <f t="shared" si="12"/>
        <v>0</v>
      </c>
      <c r="AE32" s="32"/>
      <c r="AF32" s="33"/>
      <c r="AG32" s="52">
        <f t="shared" si="8"/>
        <v>0</v>
      </c>
      <c r="AH32" s="32"/>
      <c r="AI32" s="33"/>
      <c r="AJ32" s="52">
        <f t="shared" si="9"/>
        <v>0</v>
      </c>
      <c r="AK32" s="32"/>
      <c r="AL32" s="33"/>
      <c r="AM32" s="52">
        <f t="shared" si="10"/>
        <v>0</v>
      </c>
      <c r="AN32" s="48">
        <f t="shared" si="11"/>
        <v>0</v>
      </c>
      <c r="AO32" s="48">
        <v>0</v>
      </c>
    </row>
    <row r="33" spans="1:41" ht="24.75" customHeight="1">
      <c r="A33" s="53"/>
      <c r="B33" s="54"/>
      <c r="C33" s="32"/>
      <c r="D33" s="32"/>
      <c r="E33" s="33"/>
      <c r="F33" s="52">
        <f t="shared" si="0"/>
        <v>0</v>
      </c>
      <c r="G33" s="32"/>
      <c r="H33" s="33"/>
      <c r="I33" s="52">
        <f t="shared" si="1"/>
        <v>0</v>
      </c>
      <c r="J33" s="32"/>
      <c r="K33" s="33"/>
      <c r="L33" s="52">
        <f t="shared" si="2"/>
        <v>0</v>
      </c>
      <c r="M33" s="32"/>
      <c r="N33" s="33"/>
      <c r="O33" s="52">
        <f t="shared" si="3"/>
        <v>0</v>
      </c>
      <c r="P33" s="32"/>
      <c r="Q33" s="33"/>
      <c r="R33" s="52">
        <f t="shared" si="4"/>
        <v>0</v>
      </c>
      <c r="S33" s="32"/>
      <c r="T33" s="33"/>
      <c r="U33" s="52">
        <f t="shared" si="5"/>
        <v>0</v>
      </c>
      <c r="V33" s="32"/>
      <c r="W33" s="33"/>
      <c r="X33" s="52">
        <f t="shared" si="6"/>
        <v>0</v>
      </c>
      <c r="Y33" s="32"/>
      <c r="Z33" s="33"/>
      <c r="AA33" s="52">
        <f t="shared" si="7"/>
        <v>0</v>
      </c>
      <c r="AB33" s="32"/>
      <c r="AC33" s="33"/>
      <c r="AD33" s="52">
        <f t="shared" si="12"/>
        <v>0</v>
      </c>
      <c r="AE33" s="32"/>
      <c r="AF33" s="33"/>
      <c r="AG33" s="52">
        <f t="shared" si="8"/>
        <v>0</v>
      </c>
      <c r="AH33" s="32"/>
      <c r="AI33" s="33"/>
      <c r="AJ33" s="52">
        <f t="shared" si="9"/>
        <v>0</v>
      </c>
      <c r="AK33" s="32"/>
      <c r="AL33" s="33"/>
      <c r="AM33" s="52">
        <f t="shared" si="10"/>
        <v>0</v>
      </c>
      <c r="AN33" s="48">
        <f t="shared" si="11"/>
        <v>0</v>
      </c>
      <c r="AO33" s="48">
        <v>0</v>
      </c>
    </row>
    <row r="34" spans="1:41" ht="24.75" customHeight="1">
      <c r="A34" s="53"/>
      <c r="B34" s="54"/>
      <c r="C34" s="32"/>
      <c r="D34" s="32"/>
      <c r="E34" s="33"/>
      <c r="F34" s="52">
        <f t="shared" si="0"/>
        <v>0</v>
      </c>
      <c r="G34" s="32"/>
      <c r="H34" s="33"/>
      <c r="I34" s="52">
        <f t="shared" si="1"/>
        <v>0</v>
      </c>
      <c r="J34" s="32"/>
      <c r="K34" s="33"/>
      <c r="L34" s="52">
        <f t="shared" si="2"/>
        <v>0</v>
      </c>
      <c r="M34" s="32"/>
      <c r="N34" s="33"/>
      <c r="O34" s="52">
        <f t="shared" si="3"/>
        <v>0</v>
      </c>
      <c r="P34" s="32"/>
      <c r="Q34" s="33"/>
      <c r="R34" s="52">
        <f t="shared" si="4"/>
        <v>0</v>
      </c>
      <c r="S34" s="32"/>
      <c r="T34" s="33"/>
      <c r="U34" s="52">
        <f t="shared" si="5"/>
        <v>0</v>
      </c>
      <c r="V34" s="32"/>
      <c r="W34" s="33"/>
      <c r="X34" s="52">
        <f t="shared" si="6"/>
        <v>0</v>
      </c>
      <c r="Y34" s="32"/>
      <c r="Z34" s="33"/>
      <c r="AA34" s="52">
        <f t="shared" si="7"/>
        <v>0</v>
      </c>
      <c r="AB34" s="32"/>
      <c r="AC34" s="33"/>
      <c r="AD34" s="52">
        <f t="shared" si="12"/>
        <v>0</v>
      </c>
      <c r="AE34" s="32"/>
      <c r="AF34" s="33"/>
      <c r="AG34" s="52">
        <f t="shared" si="8"/>
        <v>0</v>
      </c>
      <c r="AH34" s="32"/>
      <c r="AI34" s="33"/>
      <c r="AJ34" s="52">
        <f t="shared" si="9"/>
        <v>0</v>
      </c>
      <c r="AK34" s="32"/>
      <c r="AL34" s="33"/>
      <c r="AM34" s="52">
        <f t="shared" si="10"/>
        <v>0</v>
      </c>
      <c r="AN34" s="48">
        <f t="shared" si="11"/>
        <v>0</v>
      </c>
      <c r="AO34" s="48">
        <v>0</v>
      </c>
    </row>
    <row r="35" spans="1:41" ht="24.75" customHeight="1">
      <c r="A35" s="53"/>
      <c r="B35" s="54"/>
      <c r="C35" s="32"/>
      <c r="D35" s="32"/>
      <c r="E35" s="33"/>
      <c r="F35" s="52">
        <f t="shared" si="0"/>
        <v>0</v>
      </c>
      <c r="G35" s="32"/>
      <c r="H35" s="33"/>
      <c r="I35" s="52">
        <f t="shared" si="1"/>
        <v>0</v>
      </c>
      <c r="J35" s="32"/>
      <c r="K35" s="33"/>
      <c r="L35" s="52">
        <f t="shared" si="2"/>
        <v>0</v>
      </c>
      <c r="M35" s="32"/>
      <c r="N35" s="33"/>
      <c r="O35" s="52">
        <f t="shared" si="3"/>
        <v>0</v>
      </c>
      <c r="P35" s="32"/>
      <c r="Q35" s="33"/>
      <c r="R35" s="52">
        <f t="shared" si="4"/>
        <v>0</v>
      </c>
      <c r="S35" s="32"/>
      <c r="T35" s="33"/>
      <c r="U35" s="52">
        <f t="shared" si="5"/>
        <v>0</v>
      </c>
      <c r="V35" s="32"/>
      <c r="W35" s="33"/>
      <c r="X35" s="52">
        <f t="shared" si="6"/>
        <v>0</v>
      </c>
      <c r="Y35" s="32"/>
      <c r="Z35" s="33"/>
      <c r="AA35" s="52">
        <f t="shared" si="7"/>
        <v>0</v>
      </c>
      <c r="AB35" s="32"/>
      <c r="AC35" s="33"/>
      <c r="AD35" s="52">
        <f t="shared" si="12"/>
        <v>0</v>
      </c>
      <c r="AE35" s="32"/>
      <c r="AF35" s="33"/>
      <c r="AG35" s="52">
        <f t="shared" si="8"/>
        <v>0</v>
      </c>
      <c r="AH35" s="32"/>
      <c r="AI35" s="33"/>
      <c r="AJ35" s="52">
        <f t="shared" si="9"/>
        <v>0</v>
      </c>
      <c r="AK35" s="32"/>
      <c r="AL35" s="33"/>
      <c r="AM35" s="52">
        <f t="shared" si="10"/>
        <v>0</v>
      </c>
      <c r="AN35" s="48">
        <f t="shared" si="11"/>
        <v>0</v>
      </c>
      <c r="AO35" s="48">
        <v>0</v>
      </c>
    </row>
    <row r="36" spans="1:41" ht="24.75" customHeight="1">
      <c r="A36" s="53"/>
      <c r="B36" s="54"/>
      <c r="C36" s="32"/>
      <c r="D36" s="32"/>
      <c r="E36" s="33"/>
      <c r="F36" s="52">
        <f t="shared" si="0"/>
        <v>0</v>
      </c>
      <c r="G36" s="32"/>
      <c r="H36" s="33"/>
      <c r="I36" s="52">
        <f t="shared" si="1"/>
        <v>0</v>
      </c>
      <c r="J36" s="32"/>
      <c r="K36" s="33"/>
      <c r="L36" s="52">
        <f t="shared" si="2"/>
        <v>0</v>
      </c>
      <c r="M36" s="32"/>
      <c r="N36" s="33"/>
      <c r="O36" s="52">
        <f t="shared" si="3"/>
        <v>0</v>
      </c>
      <c r="P36" s="32"/>
      <c r="Q36" s="33"/>
      <c r="R36" s="52">
        <f t="shared" si="4"/>
        <v>0</v>
      </c>
      <c r="S36" s="32"/>
      <c r="T36" s="33"/>
      <c r="U36" s="52">
        <f t="shared" si="5"/>
        <v>0</v>
      </c>
      <c r="V36" s="32"/>
      <c r="W36" s="33"/>
      <c r="X36" s="52">
        <f t="shared" si="6"/>
        <v>0</v>
      </c>
      <c r="Y36" s="32"/>
      <c r="Z36" s="33"/>
      <c r="AA36" s="52">
        <f t="shared" si="7"/>
        <v>0</v>
      </c>
      <c r="AB36" s="32"/>
      <c r="AC36" s="33"/>
      <c r="AD36" s="52">
        <f t="shared" si="12"/>
        <v>0</v>
      </c>
      <c r="AE36" s="32"/>
      <c r="AF36" s="33"/>
      <c r="AG36" s="52">
        <f t="shared" si="8"/>
        <v>0</v>
      </c>
      <c r="AH36" s="32"/>
      <c r="AI36" s="33"/>
      <c r="AJ36" s="52">
        <f t="shared" si="9"/>
        <v>0</v>
      </c>
      <c r="AK36" s="32"/>
      <c r="AL36" s="33"/>
      <c r="AM36" s="52">
        <f t="shared" si="10"/>
        <v>0</v>
      </c>
      <c r="AN36" s="48">
        <f t="shared" si="11"/>
        <v>0</v>
      </c>
      <c r="AO36" s="48">
        <v>0</v>
      </c>
    </row>
    <row r="37" spans="1:41" ht="24.75" customHeight="1">
      <c r="A37" s="53"/>
      <c r="B37" s="54"/>
      <c r="C37" s="32"/>
      <c r="D37" s="32"/>
      <c r="E37" s="33"/>
      <c r="F37" s="52">
        <f t="shared" si="0"/>
        <v>0</v>
      </c>
      <c r="G37" s="32"/>
      <c r="H37" s="33"/>
      <c r="I37" s="52">
        <f t="shared" si="1"/>
        <v>0</v>
      </c>
      <c r="J37" s="32"/>
      <c r="K37" s="33"/>
      <c r="L37" s="52">
        <f t="shared" si="2"/>
        <v>0</v>
      </c>
      <c r="M37" s="32"/>
      <c r="N37" s="33"/>
      <c r="O37" s="52">
        <f t="shared" si="3"/>
        <v>0</v>
      </c>
      <c r="P37" s="32"/>
      <c r="Q37" s="33"/>
      <c r="R37" s="52">
        <f t="shared" si="4"/>
        <v>0</v>
      </c>
      <c r="S37" s="32"/>
      <c r="T37" s="33"/>
      <c r="U37" s="52">
        <f t="shared" si="5"/>
        <v>0</v>
      </c>
      <c r="V37" s="32"/>
      <c r="W37" s="33"/>
      <c r="X37" s="52">
        <f t="shared" si="6"/>
        <v>0</v>
      </c>
      <c r="Y37" s="32"/>
      <c r="Z37" s="33"/>
      <c r="AA37" s="52">
        <f t="shared" si="7"/>
        <v>0</v>
      </c>
      <c r="AB37" s="32"/>
      <c r="AC37" s="33"/>
      <c r="AD37" s="52">
        <f t="shared" si="12"/>
        <v>0</v>
      </c>
      <c r="AE37" s="32"/>
      <c r="AF37" s="33"/>
      <c r="AG37" s="52">
        <f t="shared" si="8"/>
        <v>0</v>
      </c>
      <c r="AH37" s="32"/>
      <c r="AI37" s="33"/>
      <c r="AJ37" s="52">
        <f t="shared" si="9"/>
        <v>0</v>
      </c>
      <c r="AK37" s="32"/>
      <c r="AL37" s="33"/>
      <c r="AM37" s="52">
        <f t="shared" si="10"/>
        <v>0</v>
      </c>
      <c r="AN37" s="48">
        <f t="shared" si="11"/>
        <v>0</v>
      </c>
      <c r="AO37" s="48">
        <v>0</v>
      </c>
    </row>
    <row r="38" spans="1:41" ht="24.75" customHeight="1">
      <c r="A38" s="53"/>
      <c r="B38" s="54"/>
      <c r="C38" s="32"/>
      <c r="D38" s="32"/>
      <c r="E38" s="33"/>
      <c r="F38" s="52">
        <f t="shared" si="0"/>
        <v>0</v>
      </c>
      <c r="G38" s="32"/>
      <c r="H38" s="33"/>
      <c r="I38" s="52">
        <f t="shared" si="1"/>
        <v>0</v>
      </c>
      <c r="J38" s="32"/>
      <c r="K38" s="33"/>
      <c r="L38" s="52">
        <f t="shared" si="2"/>
        <v>0</v>
      </c>
      <c r="M38" s="32"/>
      <c r="N38" s="33"/>
      <c r="O38" s="52">
        <f t="shared" si="3"/>
        <v>0</v>
      </c>
      <c r="P38" s="32"/>
      <c r="Q38" s="33"/>
      <c r="R38" s="52">
        <f t="shared" si="4"/>
        <v>0</v>
      </c>
      <c r="S38" s="32"/>
      <c r="T38" s="33"/>
      <c r="U38" s="52">
        <f t="shared" si="5"/>
        <v>0</v>
      </c>
      <c r="V38" s="32"/>
      <c r="W38" s="33"/>
      <c r="X38" s="52">
        <f t="shared" si="6"/>
        <v>0</v>
      </c>
      <c r="Y38" s="32"/>
      <c r="Z38" s="33"/>
      <c r="AA38" s="52">
        <f t="shared" si="7"/>
        <v>0</v>
      </c>
      <c r="AB38" s="32"/>
      <c r="AC38" s="33"/>
      <c r="AD38" s="52">
        <f t="shared" si="12"/>
        <v>0</v>
      </c>
      <c r="AE38" s="32"/>
      <c r="AF38" s="33"/>
      <c r="AG38" s="52">
        <f t="shared" si="8"/>
        <v>0</v>
      </c>
      <c r="AH38" s="32"/>
      <c r="AI38" s="33"/>
      <c r="AJ38" s="52">
        <f t="shared" si="9"/>
        <v>0</v>
      </c>
      <c r="AK38" s="32"/>
      <c r="AL38" s="33"/>
      <c r="AM38" s="52">
        <f t="shared" si="10"/>
        <v>0</v>
      </c>
      <c r="AN38" s="48">
        <f t="shared" si="11"/>
        <v>0</v>
      </c>
      <c r="AO38" s="48">
        <v>0</v>
      </c>
    </row>
    <row r="39" spans="1:41" ht="24.75" customHeight="1">
      <c r="A39" s="53"/>
      <c r="B39" s="54"/>
      <c r="C39" s="32"/>
      <c r="D39" s="32"/>
      <c r="E39" s="33"/>
      <c r="F39" s="52">
        <f t="shared" si="0"/>
        <v>0</v>
      </c>
      <c r="G39" s="32"/>
      <c r="H39" s="33"/>
      <c r="I39" s="52">
        <f t="shared" si="1"/>
        <v>0</v>
      </c>
      <c r="J39" s="32"/>
      <c r="K39" s="33"/>
      <c r="L39" s="52">
        <f t="shared" si="2"/>
        <v>0</v>
      </c>
      <c r="M39" s="32"/>
      <c r="N39" s="33"/>
      <c r="O39" s="52">
        <f t="shared" si="3"/>
        <v>0</v>
      </c>
      <c r="P39" s="32"/>
      <c r="Q39" s="33"/>
      <c r="R39" s="52">
        <f t="shared" si="4"/>
        <v>0</v>
      </c>
      <c r="S39" s="32"/>
      <c r="T39" s="33"/>
      <c r="U39" s="52">
        <f t="shared" si="5"/>
        <v>0</v>
      </c>
      <c r="V39" s="32"/>
      <c r="W39" s="33"/>
      <c r="X39" s="52">
        <f t="shared" si="6"/>
        <v>0</v>
      </c>
      <c r="Y39" s="32"/>
      <c r="Z39" s="33"/>
      <c r="AA39" s="52">
        <f t="shared" si="7"/>
        <v>0</v>
      </c>
      <c r="AB39" s="32"/>
      <c r="AC39" s="33"/>
      <c r="AD39" s="52">
        <f t="shared" si="12"/>
        <v>0</v>
      </c>
      <c r="AE39" s="32"/>
      <c r="AF39" s="33"/>
      <c r="AG39" s="52">
        <f t="shared" si="8"/>
        <v>0</v>
      </c>
      <c r="AH39" s="32"/>
      <c r="AI39" s="33"/>
      <c r="AJ39" s="52">
        <f t="shared" si="9"/>
        <v>0</v>
      </c>
      <c r="AK39" s="32"/>
      <c r="AL39" s="33"/>
      <c r="AM39" s="52">
        <f t="shared" si="10"/>
        <v>0</v>
      </c>
      <c r="AN39" s="48">
        <f t="shared" si="11"/>
        <v>0</v>
      </c>
      <c r="AO39" s="48">
        <v>0</v>
      </c>
    </row>
    <row r="40" spans="1:41" ht="24.75" customHeight="1">
      <c r="A40" s="53"/>
      <c r="B40" s="54"/>
      <c r="C40" s="32"/>
      <c r="D40" s="32"/>
      <c r="E40" s="33"/>
      <c r="F40" s="52">
        <f t="shared" si="0"/>
        <v>0</v>
      </c>
      <c r="G40" s="32"/>
      <c r="H40" s="33"/>
      <c r="I40" s="52">
        <f t="shared" si="1"/>
        <v>0</v>
      </c>
      <c r="J40" s="32"/>
      <c r="K40" s="33"/>
      <c r="L40" s="52">
        <f t="shared" si="2"/>
        <v>0</v>
      </c>
      <c r="M40" s="32"/>
      <c r="N40" s="33"/>
      <c r="O40" s="52">
        <f t="shared" si="3"/>
        <v>0</v>
      </c>
      <c r="P40" s="32"/>
      <c r="Q40" s="33"/>
      <c r="R40" s="52">
        <f t="shared" si="4"/>
        <v>0</v>
      </c>
      <c r="S40" s="32"/>
      <c r="T40" s="33"/>
      <c r="U40" s="52">
        <f t="shared" si="5"/>
        <v>0</v>
      </c>
      <c r="V40" s="32"/>
      <c r="W40" s="33"/>
      <c r="X40" s="52">
        <f t="shared" si="6"/>
        <v>0</v>
      </c>
      <c r="Y40" s="32"/>
      <c r="Z40" s="33"/>
      <c r="AA40" s="52">
        <f t="shared" si="7"/>
        <v>0</v>
      </c>
      <c r="AB40" s="32"/>
      <c r="AC40" s="33"/>
      <c r="AD40" s="52">
        <f t="shared" si="12"/>
        <v>0</v>
      </c>
      <c r="AE40" s="32"/>
      <c r="AF40" s="33"/>
      <c r="AG40" s="52">
        <f t="shared" si="8"/>
        <v>0</v>
      </c>
      <c r="AH40" s="32"/>
      <c r="AI40" s="33"/>
      <c r="AJ40" s="52">
        <f t="shared" si="9"/>
        <v>0</v>
      </c>
      <c r="AK40" s="32"/>
      <c r="AL40" s="33"/>
      <c r="AM40" s="52">
        <f t="shared" si="10"/>
        <v>0</v>
      </c>
      <c r="AN40" s="48">
        <f t="shared" si="11"/>
        <v>0</v>
      </c>
      <c r="AO40" s="48">
        <v>0</v>
      </c>
    </row>
    <row r="41" spans="1:41" ht="24.75" customHeight="1">
      <c r="A41" s="53"/>
      <c r="B41" s="54"/>
      <c r="C41" s="32"/>
      <c r="D41" s="32"/>
      <c r="E41" s="33"/>
      <c r="F41" s="52">
        <f t="shared" si="0"/>
        <v>0</v>
      </c>
      <c r="G41" s="32"/>
      <c r="H41" s="33"/>
      <c r="I41" s="52">
        <f t="shared" si="1"/>
        <v>0</v>
      </c>
      <c r="J41" s="32"/>
      <c r="K41" s="33"/>
      <c r="L41" s="52">
        <f t="shared" si="2"/>
        <v>0</v>
      </c>
      <c r="M41" s="32"/>
      <c r="N41" s="33"/>
      <c r="O41" s="52">
        <f t="shared" si="3"/>
        <v>0</v>
      </c>
      <c r="P41" s="32"/>
      <c r="Q41" s="33"/>
      <c r="R41" s="52">
        <f t="shared" si="4"/>
        <v>0</v>
      </c>
      <c r="S41" s="32"/>
      <c r="T41" s="33"/>
      <c r="U41" s="52">
        <f t="shared" si="5"/>
        <v>0</v>
      </c>
      <c r="V41" s="32"/>
      <c r="W41" s="33"/>
      <c r="X41" s="52">
        <f t="shared" si="6"/>
        <v>0</v>
      </c>
      <c r="Y41" s="32"/>
      <c r="Z41" s="33"/>
      <c r="AA41" s="52">
        <f t="shared" si="7"/>
        <v>0</v>
      </c>
      <c r="AB41" s="32"/>
      <c r="AC41" s="33"/>
      <c r="AD41" s="52">
        <f t="shared" si="12"/>
        <v>0</v>
      </c>
      <c r="AE41" s="32"/>
      <c r="AF41" s="33"/>
      <c r="AG41" s="52">
        <f t="shared" si="8"/>
        <v>0</v>
      </c>
      <c r="AH41" s="32"/>
      <c r="AI41" s="33"/>
      <c r="AJ41" s="52">
        <f t="shared" si="9"/>
        <v>0</v>
      </c>
      <c r="AK41" s="32"/>
      <c r="AL41" s="33"/>
      <c r="AM41" s="52">
        <f t="shared" si="10"/>
        <v>0</v>
      </c>
      <c r="AN41" s="48">
        <f t="shared" si="11"/>
        <v>0</v>
      </c>
      <c r="AO41" s="48">
        <v>0</v>
      </c>
    </row>
    <row r="42" spans="1:41" ht="24.75" customHeight="1">
      <c r="A42" s="53"/>
      <c r="B42" s="54"/>
      <c r="C42" s="32"/>
      <c r="D42" s="32"/>
      <c r="E42" s="33"/>
      <c r="F42" s="52">
        <f t="shared" si="0"/>
        <v>0</v>
      </c>
      <c r="G42" s="32"/>
      <c r="H42" s="33"/>
      <c r="I42" s="52">
        <f t="shared" si="1"/>
        <v>0</v>
      </c>
      <c r="J42" s="32"/>
      <c r="K42" s="33"/>
      <c r="L42" s="52">
        <f t="shared" si="2"/>
        <v>0</v>
      </c>
      <c r="M42" s="32"/>
      <c r="N42" s="33"/>
      <c r="O42" s="52">
        <f t="shared" si="3"/>
        <v>0</v>
      </c>
      <c r="P42" s="32"/>
      <c r="Q42" s="33"/>
      <c r="R42" s="52">
        <f t="shared" si="4"/>
        <v>0</v>
      </c>
      <c r="S42" s="32"/>
      <c r="T42" s="33"/>
      <c r="U42" s="52">
        <f t="shared" si="5"/>
        <v>0</v>
      </c>
      <c r="V42" s="32"/>
      <c r="W42" s="33"/>
      <c r="X42" s="52">
        <f t="shared" si="6"/>
        <v>0</v>
      </c>
      <c r="Y42" s="32"/>
      <c r="Z42" s="33"/>
      <c r="AA42" s="52">
        <f t="shared" si="7"/>
        <v>0</v>
      </c>
      <c r="AB42" s="32"/>
      <c r="AC42" s="33"/>
      <c r="AD42" s="52">
        <f t="shared" si="12"/>
        <v>0</v>
      </c>
      <c r="AE42" s="32"/>
      <c r="AF42" s="33"/>
      <c r="AG42" s="52">
        <f t="shared" si="8"/>
        <v>0</v>
      </c>
      <c r="AH42" s="32"/>
      <c r="AI42" s="33"/>
      <c r="AJ42" s="52">
        <f t="shared" si="9"/>
        <v>0</v>
      </c>
      <c r="AK42" s="32"/>
      <c r="AL42" s="33"/>
      <c r="AM42" s="52">
        <f t="shared" si="10"/>
        <v>0</v>
      </c>
      <c r="AN42" s="48">
        <f t="shared" si="11"/>
        <v>0</v>
      </c>
      <c r="AO42" s="48">
        <v>0</v>
      </c>
    </row>
    <row r="43" spans="1:41" ht="24.75" customHeight="1">
      <c r="A43" s="53"/>
      <c r="B43" s="54"/>
      <c r="C43" s="32"/>
      <c r="D43" s="32"/>
      <c r="E43" s="33"/>
      <c r="F43" s="52">
        <f t="shared" si="0"/>
        <v>0</v>
      </c>
      <c r="G43" s="32"/>
      <c r="H43" s="33"/>
      <c r="I43" s="52">
        <f t="shared" si="1"/>
        <v>0</v>
      </c>
      <c r="J43" s="32"/>
      <c r="K43" s="33"/>
      <c r="L43" s="52">
        <f t="shared" si="2"/>
        <v>0</v>
      </c>
      <c r="M43" s="32"/>
      <c r="N43" s="33"/>
      <c r="O43" s="52">
        <f t="shared" si="3"/>
        <v>0</v>
      </c>
      <c r="P43" s="32"/>
      <c r="Q43" s="33"/>
      <c r="R43" s="52">
        <f t="shared" si="4"/>
        <v>0</v>
      </c>
      <c r="S43" s="32"/>
      <c r="T43" s="33"/>
      <c r="U43" s="52">
        <f t="shared" si="5"/>
        <v>0</v>
      </c>
      <c r="V43" s="32"/>
      <c r="W43" s="33"/>
      <c r="X43" s="52">
        <f t="shared" si="6"/>
        <v>0</v>
      </c>
      <c r="Y43" s="32"/>
      <c r="Z43" s="33"/>
      <c r="AA43" s="52">
        <f t="shared" si="7"/>
        <v>0</v>
      </c>
      <c r="AB43" s="32"/>
      <c r="AC43" s="33"/>
      <c r="AD43" s="52">
        <f t="shared" si="12"/>
        <v>0</v>
      </c>
      <c r="AE43" s="32"/>
      <c r="AF43" s="33"/>
      <c r="AG43" s="52">
        <f t="shared" si="8"/>
        <v>0</v>
      </c>
      <c r="AH43" s="32"/>
      <c r="AI43" s="33"/>
      <c r="AJ43" s="52">
        <f t="shared" si="9"/>
        <v>0</v>
      </c>
      <c r="AK43" s="32"/>
      <c r="AL43" s="33"/>
      <c r="AM43" s="52">
        <f t="shared" si="10"/>
        <v>0</v>
      </c>
      <c r="AN43" s="48">
        <f t="shared" si="11"/>
        <v>0</v>
      </c>
      <c r="AO43" s="48">
        <v>0</v>
      </c>
    </row>
    <row r="44" spans="1:41" ht="24.75" customHeight="1">
      <c r="A44" s="53"/>
      <c r="B44" s="54"/>
      <c r="C44" s="32"/>
      <c r="D44" s="32"/>
      <c r="E44" s="33"/>
      <c r="F44" s="52">
        <f t="shared" si="0"/>
        <v>0</v>
      </c>
      <c r="G44" s="32"/>
      <c r="H44" s="33"/>
      <c r="I44" s="52">
        <f t="shared" si="1"/>
        <v>0</v>
      </c>
      <c r="J44" s="32"/>
      <c r="K44" s="33"/>
      <c r="L44" s="52">
        <f t="shared" si="2"/>
        <v>0</v>
      </c>
      <c r="M44" s="32"/>
      <c r="N44" s="33"/>
      <c r="O44" s="52">
        <f t="shared" si="3"/>
        <v>0</v>
      </c>
      <c r="P44" s="32"/>
      <c r="Q44" s="33"/>
      <c r="R44" s="52">
        <f t="shared" si="4"/>
        <v>0</v>
      </c>
      <c r="S44" s="32"/>
      <c r="T44" s="33"/>
      <c r="U44" s="52">
        <f t="shared" si="5"/>
        <v>0</v>
      </c>
      <c r="V44" s="32"/>
      <c r="W44" s="33"/>
      <c r="X44" s="52">
        <f t="shared" si="6"/>
        <v>0</v>
      </c>
      <c r="Y44" s="32"/>
      <c r="Z44" s="33"/>
      <c r="AA44" s="52">
        <f t="shared" si="7"/>
        <v>0</v>
      </c>
      <c r="AB44" s="32"/>
      <c r="AC44" s="33"/>
      <c r="AD44" s="52">
        <f t="shared" si="12"/>
        <v>0</v>
      </c>
      <c r="AE44" s="32"/>
      <c r="AF44" s="33"/>
      <c r="AG44" s="52">
        <f t="shared" si="8"/>
        <v>0</v>
      </c>
      <c r="AH44" s="32"/>
      <c r="AI44" s="33"/>
      <c r="AJ44" s="52">
        <f t="shared" si="9"/>
        <v>0</v>
      </c>
      <c r="AK44" s="32"/>
      <c r="AL44" s="33"/>
      <c r="AM44" s="52">
        <f t="shared" si="10"/>
        <v>0</v>
      </c>
      <c r="AN44" s="48">
        <f t="shared" si="11"/>
        <v>0</v>
      </c>
      <c r="AO44" s="48">
        <v>0</v>
      </c>
    </row>
    <row r="45" spans="1:41" ht="24.75" customHeight="1">
      <c r="A45" s="53"/>
      <c r="B45" s="54"/>
      <c r="C45" s="32"/>
      <c r="D45" s="32"/>
      <c r="E45" s="33"/>
      <c r="F45" s="52">
        <f t="shared" si="0"/>
        <v>0</v>
      </c>
      <c r="G45" s="32"/>
      <c r="H45" s="33"/>
      <c r="I45" s="52">
        <f t="shared" si="1"/>
        <v>0</v>
      </c>
      <c r="J45" s="32"/>
      <c r="K45" s="33"/>
      <c r="L45" s="52">
        <f t="shared" si="2"/>
        <v>0</v>
      </c>
      <c r="M45" s="32"/>
      <c r="N45" s="33"/>
      <c r="O45" s="52">
        <f t="shared" si="3"/>
        <v>0</v>
      </c>
      <c r="P45" s="32"/>
      <c r="Q45" s="33"/>
      <c r="R45" s="52">
        <f t="shared" si="4"/>
        <v>0</v>
      </c>
      <c r="S45" s="32"/>
      <c r="T45" s="33"/>
      <c r="U45" s="52">
        <f t="shared" si="5"/>
        <v>0</v>
      </c>
      <c r="V45" s="32"/>
      <c r="W45" s="33"/>
      <c r="X45" s="52">
        <f t="shared" si="6"/>
        <v>0</v>
      </c>
      <c r="Y45" s="32"/>
      <c r="Z45" s="33"/>
      <c r="AA45" s="52">
        <f t="shared" si="7"/>
        <v>0</v>
      </c>
      <c r="AB45" s="32"/>
      <c r="AC45" s="33"/>
      <c r="AD45" s="52">
        <f t="shared" si="12"/>
        <v>0</v>
      </c>
      <c r="AE45" s="32"/>
      <c r="AF45" s="33"/>
      <c r="AG45" s="52">
        <f t="shared" si="8"/>
        <v>0</v>
      </c>
      <c r="AH45" s="32"/>
      <c r="AI45" s="33"/>
      <c r="AJ45" s="52">
        <f t="shared" si="9"/>
        <v>0</v>
      </c>
      <c r="AK45" s="32"/>
      <c r="AL45" s="33"/>
      <c r="AM45" s="52">
        <f t="shared" si="10"/>
        <v>0</v>
      </c>
      <c r="AN45" s="48">
        <f t="shared" si="11"/>
        <v>0</v>
      </c>
      <c r="AO45" s="48">
        <v>0</v>
      </c>
    </row>
    <row r="46" spans="1:41" ht="24.75" customHeight="1">
      <c r="A46" s="53"/>
      <c r="B46" s="54"/>
      <c r="C46" s="32"/>
      <c r="D46" s="32"/>
      <c r="E46" s="33"/>
      <c r="F46" s="52">
        <f t="shared" si="0"/>
        <v>0</v>
      </c>
      <c r="G46" s="32"/>
      <c r="H46" s="33"/>
      <c r="I46" s="52">
        <f t="shared" si="1"/>
        <v>0</v>
      </c>
      <c r="J46" s="32"/>
      <c r="K46" s="33"/>
      <c r="L46" s="52">
        <f t="shared" si="2"/>
        <v>0</v>
      </c>
      <c r="M46" s="32"/>
      <c r="N46" s="33"/>
      <c r="O46" s="52">
        <f t="shared" si="3"/>
        <v>0</v>
      </c>
      <c r="P46" s="32"/>
      <c r="Q46" s="33"/>
      <c r="R46" s="52">
        <f t="shared" si="4"/>
        <v>0</v>
      </c>
      <c r="S46" s="32"/>
      <c r="T46" s="33"/>
      <c r="U46" s="52">
        <f t="shared" si="5"/>
        <v>0</v>
      </c>
      <c r="V46" s="32"/>
      <c r="W46" s="33"/>
      <c r="X46" s="52">
        <f t="shared" si="6"/>
        <v>0</v>
      </c>
      <c r="Y46" s="32"/>
      <c r="Z46" s="33"/>
      <c r="AA46" s="52">
        <f t="shared" si="7"/>
        <v>0</v>
      </c>
      <c r="AB46" s="32"/>
      <c r="AC46" s="33"/>
      <c r="AD46" s="52">
        <f t="shared" si="12"/>
        <v>0</v>
      </c>
      <c r="AE46" s="32"/>
      <c r="AF46" s="33"/>
      <c r="AG46" s="52">
        <f t="shared" si="8"/>
        <v>0</v>
      </c>
      <c r="AH46" s="32"/>
      <c r="AI46" s="33"/>
      <c r="AJ46" s="52">
        <f t="shared" si="9"/>
        <v>0</v>
      </c>
      <c r="AK46" s="32"/>
      <c r="AL46" s="33"/>
      <c r="AM46" s="52">
        <f t="shared" si="10"/>
        <v>0</v>
      </c>
      <c r="AN46" s="48">
        <f t="shared" si="11"/>
        <v>0</v>
      </c>
      <c r="AO46" s="48">
        <v>0</v>
      </c>
    </row>
    <row r="47" spans="1:41" ht="24.75" customHeight="1">
      <c r="A47" s="53"/>
      <c r="B47" s="54"/>
      <c r="C47" s="32"/>
      <c r="D47" s="32"/>
      <c r="E47" s="33"/>
      <c r="F47" s="52">
        <f t="shared" si="0"/>
        <v>0</v>
      </c>
      <c r="G47" s="32"/>
      <c r="H47" s="33"/>
      <c r="I47" s="52">
        <f t="shared" si="1"/>
        <v>0</v>
      </c>
      <c r="J47" s="32"/>
      <c r="K47" s="33"/>
      <c r="L47" s="52">
        <f t="shared" si="2"/>
        <v>0</v>
      </c>
      <c r="M47" s="32"/>
      <c r="N47" s="33"/>
      <c r="O47" s="52">
        <f t="shared" si="3"/>
        <v>0</v>
      </c>
      <c r="P47" s="32"/>
      <c r="Q47" s="33"/>
      <c r="R47" s="52">
        <f t="shared" si="4"/>
        <v>0</v>
      </c>
      <c r="S47" s="32"/>
      <c r="T47" s="33"/>
      <c r="U47" s="52">
        <f t="shared" si="5"/>
        <v>0</v>
      </c>
      <c r="V47" s="32"/>
      <c r="W47" s="33"/>
      <c r="X47" s="52">
        <f t="shared" si="6"/>
        <v>0</v>
      </c>
      <c r="Y47" s="32"/>
      <c r="Z47" s="33"/>
      <c r="AA47" s="52">
        <f t="shared" si="7"/>
        <v>0</v>
      </c>
      <c r="AB47" s="32"/>
      <c r="AC47" s="33"/>
      <c r="AD47" s="52">
        <f t="shared" si="12"/>
        <v>0</v>
      </c>
      <c r="AE47" s="32"/>
      <c r="AF47" s="33"/>
      <c r="AG47" s="52">
        <f t="shared" si="8"/>
        <v>0</v>
      </c>
      <c r="AH47" s="32"/>
      <c r="AI47" s="33"/>
      <c r="AJ47" s="52">
        <f t="shared" si="9"/>
        <v>0</v>
      </c>
      <c r="AK47" s="32"/>
      <c r="AL47" s="33"/>
      <c r="AM47" s="52">
        <f t="shared" si="10"/>
        <v>0</v>
      </c>
      <c r="AN47" s="48">
        <f t="shared" si="11"/>
        <v>0</v>
      </c>
      <c r="AO47" s="48">
        <v>0</v>
      </c>
    </row>
    <row r="48" spans="1:41" ht="24.75" customHeight="1">
      <c r="A48" s="53"/>
      <c r="B48" s="54"/>
      <c r="C48" s="32"/>
      <c r="D48" s="32"/>
      <c r="E48" s="33"/>
      <c r="F48" s="52">
        <f t="shared" si="0"/>
        <v>0</v>
      </c>
      <c r="G48" s="32"/>
      <c r="H48" s="33"/>
      <c r="I48" s="52">
        <f t="shared" si="1"/>
        <v>0</v>
      </c>
      <c r="J48" s="32"/>
      <c r="K48" s="33"/>
      <c r="L48" s="52">
        <f t="shared" si="2"/>
        <v>0</v>
      </c>
      <c r="M48" s="32"/>
      <c r="N48" s="33"/>
      <c r="O48" s="52">
        <f t="shared" si="3"/>
        <v>0</v>
      </c>
      <c r="P48" s="32"/>
      <c r="Q48" s="33"/>
      <c r="R48" s="52">
        <f t="shared" si="4"/>
        <v>0</v>
      </c>
      <c r="S48" s="32"/>
      <c r="T48" s="33"/>
      <c r="U48" s="52">
        <f t="shared" si="5"/>
        <v>0</v>
      </c>
      <c r="V48" s="32"/>
      <c r="W48" s="33"/>
      <c r="X48" s="52">
        <f t="shared" si="6"/>
        <v>0</v>
      </c>
      <c r="Y48" s="32"/>
      <c r="Z48" s="33"/>
      <c r="AA48" s="52">
        <f t="shared" si="7"/>
        <v>0</v>
      </c>
      <c r="AB48" s="32"/>
      <c r="AC48" s="33"/>
      <c r="AD48" s="52">
        <f t="shared" si="12"/>
        <v>0</v>
      </c>
      <c r="AE48" s="32"/>
      <c r="AF48" s="33"/>
      <c r="AG48" s="52">
        <f t="shared" si="8"/>
        <v>0</v>
      </c>
      <c r="AH48" s="32"/>
      <c r="AI48" s="33"/>
      <c r="AJ48" s="52">
        <f t="shared" si="9"/>
        <v>0</v>
      </c>
      <c r="AK48" s="32"/>
      <c r="AL48" s="33"/>
      <c r="AM48" s="52">
        <f t="shared" si="10"/>
        <v>0</v>
      </c>
      <c r="AN48" s="48">
        <f t="shared" si="11"/>
        <v>0</v>
      </c>
      <c r="AO48" s="48">
        <v>0</v>
      </c>
    </row>
    <row r="49" spans="1:41" ht="24.75" customHeight="1">
      <c r="A49" s="53"/>
      <c r="B49" s="54"/>
      <c r="C49" s="32"/>
      <c r="D49" s="32"/>
      <c r="E49" s="33"/>
      <c r="F49" s="52">
        <f t="shared" si="0"/>
        <v>0</v>
      </c>
      <c r="G49" s="32"/>
      <c r="H49" s="33"/>
      <c r="I49" s="52">
        <f t="shared" si="1"/>
        <v>0</v>
      </c>
      <c r="J49" s="32"/>
      <c r="K49" s="33"/>
      <c r="L49" s="52">
        <f t="shared" si="2"/>
        <v>0</v>
      </c>
      <c r="M49" s="32"/>
      <c r="N49" s="33"/>
      <c r="O49" s="52">
        <f t="shared" si="3"/>
        <v>0</v>
      </c>
      <c r="P49" s="32"/>
      <c r="Q49" s="33"/>
      <c r="R49" s="52">
        <f t="shared" si="4"/>
        <v>0</v>
      </c>
      <c r="S49" s="32"/>
      <c r="T49" s="33"/>
      <c r="U49" s="52">
        <f t="shared" si="5"/>
        <v>0</v>
      </c>
      <c r="V49" s="32"/>
      <c r="W49" s="33"/>
      <c r="X49" s="52">
        <f t="shared" si="6"/>
        <v>0</v>
      </c>
      <c r="Y49" s="32"/>
      <c r="Z49" s="33"/>
      <c r="AA49" s="52">
        <f t="shared" si="7"/>
        <v>0</v>
      </c>
      <c r="AB49" s="32"/>
      <c r="AC49" s="33"/>
      <c r="AD49" s="52">
        <f t="shared" si="12"/>
        <v>0</v>
      </c>
      <c r="AE49" s="32"/>
      <c r="AF49" s="33"/>
      <c r="AG49" s="52">
        <f t="shared" si="8"/>
        <v>0</v>
      </c>
      <c r="AH49" s="32"/>
      <c r="AI49" s="33"/>
      <c r="AJ49" s="52">
        <f t="shared" si="9"/>
        <v>0</v>
      </c>
      <c r="AK49" s="32"/>
      <c r="AL49" s="33"/>
      <c r="AM49" s="52">
        <f t="shared" si="10"/>
        <v>0</v>
      </c>
      <c r="AN49" s="48">
        <f t="shared" si="11"/>
        <v>0</v>
      </c>
      <c r="AO49" s="48">
        <v>0</v>
      </c>
    </row>
    <row r="50" spans="1:41" ht="24.75" customHeight="1">
      <c r="A50" s="53"/>
      <c r="B50" s="54"/>
      <c r="C50" s="32"/>
      <c r="D50" s="32"/>
      <c r="E50" s="33"/>
      <c r="F50" s="52">
        <f aca="true" t="shared" si="13" ref="F50:F81">IF($C50=1,($B50-(0.9*($B50*D50/$E$15)+($B50*E50/$E$15)))/2,$B50-(0.9*($B50*D50/$E$15)+($B50*E50/$E$15)))</f>
        <v>0</v>
      </c>
      <c r="G50" s="32"/>
      <c r="H50" s="33"/>
      <c r="I50" s="52">
        <f aca="true" t="shared" si="14" ref="I50:I81">IF($C50=1,($B50-(0.9*($B50*G50/$H$15)+($B50*H50/$H$15)))/2,$B50-(0.9*($B50*G50/$H$15)+($B50*H50/$H$15)))</f>
        <v>0</v>
      </c>
      <c r="J50" s="32"/>
      <c r="K50" s="33"/>
      <c r="L50" s="52">
        <f aca="true" t="shared" si="15" ref="L50:L81">IF($C50=1,($B50-(0.9*($B50*J50/$K$15)+($B50*K50/$K$15)))/2,$B50-(0.9*($B50*J50/$K$15)+($B50*K50/$K$15)))</f>
        <v>0</v>
      </c>
      <c r="M50" s="32"/>
      <c r="N50" s="33"/>
      <c r="O50" s="52">
        <f aca="true" t="shared" si="16" ref="O50:O81">IF($C50=1,($B50-(0.9*($B50*M50/$N$15)+($B50*N50/$N$15)))/2,$B50-(0.9*($B50*M50/$N$15)+($B50*N50/$N$15)))</f>
        <v>0</v>
      </c>
      <c r="P50" s="32"/>
      <c r="Q50" s="33"/>
      <c r="R50" s="52">
        <f aca="true" t="shared" si="17" ref="R50:R81">IF($C50=1,($B50-(0.9*($B50*P50/$Q$15)+($B50*Q50/$Q$15)))/2,$B50-(0.9*($B50*P50/$Q$15)+($B50*Q50/$Q$15)))</f>
        <v>0</v>
      </c>
      <c r="S50" s="32"/>
      <c r="T50" s="33"/>
      <c r="U50" s="52">
        <f aca="true" t="shared" si="18" ref="U50:U81">IF($C50=1,($B50-(0.9*($B50*S50/$T$15)+($B50*T50/$T$15)))/2,$B50-(0.9*($B50*S50/$T$15)+($B50*T50/$T$15)))</f>
        <v>0</v>
      </c>
      <c r="V50" s="32"/>
      <c r="W50" s="33"/>
      <c r="X50" s="52">
        <f aca="true" t="shared" si="19" ref="X50:X81">IF($C50=1,($B50-(0.9*($B50*V50/$W$15)+($B50*W50/$W$15)))/2,$B50-(0.9*($B50*V50/$W$15)+($B50*W50/$W$15)))</f>
        <v>0</v>
      </c>
      <c r="Y50" s="32"/>
      <c r="Z50" s="33"/>
      <c r="AA50" s="52">
        <f aca="true" t="shared" si="20" ref="AA50:AA81">IF($C50=1,($B50-(0.9*($B50*Y50/$Z$15)+($B50*Z50/$Z$15)))/2,$B50-(0.9*($B50*Y50/$Z$15)+($B50*Z50/$Z$15)))</f>
        <v>0</v>
      </c>
      <c r="AB50" s="32"/>
      <c r="AC50" s="33"/>
      <c r="AD50" s="52">
        <f aca="true" t="shared" si="21" ref="AD50:AD81">IF($C50=1,($B50-(0.9*($B50*AB50/$AC$15)+($B50*AC50/$AC$15)))/2,$B50-(0.9*($B50*AB50/$AC$15)+($B50*AC50/$AC$15)))</f>
        <v>0</v>
      </c>
      <c r="AE50" s="32"/>
      <c r="AF50" s="33"/>
      <c r="AG50" s="52">
        <f aca="true" t="shared" si="22" ref="AG50:AG81">IF($C50=1,($B50-(0.9*($B50*AE50/$AF$15)+($B50*AF50/$AF$15)))/2,$B50-(0.9*($B50*AE50/$AF$15)+($B50*AF50/$AF$15)))</f>
        <v>0</v>
      </c>
      <c r="AH50" s="32"/>
      <c r="AI50" s="33"/>
      <c r="AJ50" s="52">
        <f aca="true" t="shared" si="23" ref="AJ50:AJ81">IF($C50=1,($B50-(0.9*($B50*AH50/$AI$15)+($B50*AI50/$AI$15)))/2,$B50-(0.9*($B50*AH50/$AI$15)+($B50*AI50/$AI$15)))</f>
        <v>0</v>
      </c>
      <c r="AK50" s="32"/>
      <c r="AL50" s="33"/>
      <c r="AM50" s="52">
        <f aca="true" t="shared" si="24" ref="AM50:AM81">IF($C50=1,($B50-(0.9*($B50*AK50/$AL$15)+($B50*AL50/$AL$15)))/2,$B50-(0.9*($B50*AK50/$AL$15)+($B50*AL50/$AL$15)))</f>
        <v>0</v>
      </c>
      <c r="AN50" s="48">
        <f aca="true" t="shared" si="25" ref="AN50:AN81">F50+I50+L50+O50+R50+U50+X50+AA50+AD50+AG50+AJ50+AM50</f>
        <v>0</v>
      </c>
      <c r="AO50" s="48">
        <v>0</v>
      </c>
    </row>
    <row r="51" spans="1:41" ht="24.75" customHeight="1">
      <c r="A51" s="53"/>
      <c r="B51" s="54"/>
      <c r="C51" s="32"/>
      <c r="D51" s="32"/>
      <c r="E51" s="33"/>
      <c r="F51" s="52">
        <f t="shared" si="13"/>
        <v>0</v>
      </c>
      <c r="G51" s="32"/>
      <c r="H51" s="33"/>
      <c r="I51" s="52">
        <f t="shared" si="14"/>
        <v>0</v>
      </c>
      <c r="J51" s="32"/>
      <c r="K51" s="33"/>
      <c r="L51" s="52">
        <f t="shared" si="15"/>
        <v>0</v>
      </c>
      <c r="M51" s="32"/>
      <c r="N51" s="33"/>
      <c r="O51" s="52">
        <f t="shared" si="16"/>
        <v>0</v>
      </c>
      <c r="P51" s="32"/>
      <c r="Q51" s="33"/>
      <c r="R51" s="52">
        <f t="shared" si="17"/>
        <v>0</v>
      </c>
      <c r="S51" s="32"/>
      <c r="T51" s="33"/>
      <c r="U51" s="52">
        <f t="shared" si="18"/>
        <v>0</v>
      </c>
      <c r="V51" s="32"/>
      <c r="W51" s="33"/>
      <c r="X51" s="52">
        <f t="shared" si="19"/>
        <v>0</v>
      </c>
      <c r="Y51" s="32"/>
      <c r="Z51" s="33"/>
      <c r="AA51" s="52">
        <f t="shared" si="20"/>
        <v>0</v>
      </c>
      <c r="AB51" s="32"/>
      <c r="AC51" s="33"/>
      <c r="AD51" s="52">
        <f t="shared" si="21"/>
        <v>0</v>
      </c>
      <c r="AE51" s="32"/>
      <c r="AF51" s="33"/>
      <c r="AG51" s="52">
        <f t="shared" si="22"/>
        <v>0</v>
      </c>
      <c r="AH51" s="32"/>
      <c r="AI51" s="33"/>
      <c r="AJ51" s="52">
        <f t="shared" si="23"/>
        <v>0</v>
      </c>
      <c r="AK51" s="32"/>
      <c r="AL51" s="33"/>
      <c r="AM51" s="52">
        <f t="shared" si="24"/>
        <v>0</v>
      </c>
      <c r="AN51" s="48">
        <f t="shared" si="25"/>
        <v>0</v>
      </c>
      <c r="AO51" s="48">
        <v>0</v>
      </c>
    </row>
    <row r="52" spans="1:41" ht="24.75" customHeight="1">
      <c r="A52" s="53"/>
      <c r="B52" s="54"/>
      <c r="C52" s="32"/>
      <c r="D52" s="32"/>
      <c r="E52" s="33"/>
      <c r="F52" s="52">
        <f t="shared" si="13"/>
        <v>0</v>
      </c>
      <c r="G52" s="32"/>
      <c r="H52" s="33"/>
      <c r="I52" s="52">
        <f t="shared" si="14"/>
        <v>0</v>
      </c>
      <c r="J52" s="32"/>
      <c r="K52" s="33"/>
      <c r="L52" s="52">
        <f t="shared" si="15"/>
        <v>0</v>
      </c>
      <c r="M52" s="32"/>
      <c r="N52" s="33"/>
      <c r="O52" s="52">
        <f t="shared" si="16"/>
        <v>0</v>
      </c>
      <c r="P52" s="32"/>
      <c r="Q52" s="33"/>
      <c r="R52" s="52">
        <f t="shared" si="17"/>
        <v>0</v>
      </c>
      <c r="S52" s="32"/>
      <c r="T52" s="33"/>
      <c r="U52" s="52">
        <f t="shared" si="18"/>
        <v>0</v>
      </c>
      <c r="V52" s="32"/>
      <c r="W52" s="33"/>
      <c r="X52" s="52">
        <f t="shared" si="19"/>
        <v>0</v>
      </c>
      <c r="Y52" s="32"/>
      <c r="Z52" s="33"/>
      <c r="AA52" s="52">
        <f t="shared" si="20"/>
        <v>0</v>
      </c>
      <c r="AB52" s="32"/>
      <c r="AC52" s="33"/>
      <c r="AD52" s="52">
        <f t="shared" si="21"/>
        <v>0</v>
      </c>
      <c r="AE52" s="32"/>
      <c r="AF52" s="33"/>
      <c r="AG52" s="52">
        <f t="shared" si="22"/>
        <v>0</v>
      </c>
      <c r="AH52" s="32"/>
      <c r="AI52" s="33"/>
      <c r="AJ52" s="52">
        <f t="shared" si="23"/>
        <v>0</v>
      </c>
      <c r="AK52" s="32"/>
      <c r="AL52" s="33"/>
      <c r="AM52" s="52">
        <f t="shared" si="24"/>
        <v>0</v>
      </c>
      <c r="AN52" s="48">
        <f t="shared" si="25"/>
        <v>0</v>
      </c>
      <c r="AO52" s="48">
        <v>0</v>
      </c>
    </row>
    <row r="53" spans="1:41" ht="24.75" customHeight="1">
      <c r="A53" s="53"/>
      <c r="B53" s="54"/>
      <c r="C53" s="32"/>
      <c r="D53" s="32"/>
      <c r="E53" s="33"/>
      <c r="F53" s="52">
        <f t="shared" si="13"/>
        <v>0</v>
      </c>
      <c r="G53" s="32"/>
      <c r="H53" s="33"/>
      <c r="I53" s="52">
        <f t="shared" si="14"/>
        <v>0</v>
      </c>
      <c r="J53" s="32"/>
      <c r="K53" s="33"/>
      <c r="L53" s="52">
        <f t="shared" si="15"/>
        <v>0</v>
      </c>
      <c r="M53" s="32"/>
      <c r="N53" s="33"/>
      <c r="O53" s="52">
        <f t="shared" si="16"/>
        <v>0</v>
      </c>
      <c r="P53" s="32"/>
      <c r="Q53" s="33"/>
      <c r="R53" s="52">
        <f t="shared" si="17"/>
        <v>0</v>
      </c>
      <c r="S53" s="32"/>
      <c r="T53" s="33"/>
      <c r="U53" s="52">
        <f t="shared" si="18"/>
        <v>0</v>
      </c>
      <c r="V53" s="32"/>
      <c r="W53" s="33"/>
      <c r="X53" s="52">
        <f t="shared" si="19"/>
        <v>0</v>
      </c>
      <c r="Y53" s="32"/>
      <c r="Z53" s="33"/>
      <c r="AA53" s="52">
        <f t="shared" si="20"/>
        <v>0</v>
      </c>
      <c r="AB53" s="32"/>
      <c r="AC53" s="33"/>
      <c r="AD53" s="52">
        <f t="shared" si="21"/>
        <v>0</v>
      </c>
      <c r="AE53" s="32"/>
      <c r="AF53" s="33"/>
      <c r="AG53" s="52">
        <f t="shared" si="22"/>
        <v>0</v>
      </c>
      <c r="AH53" s="32"/>
      <c r="AI53" s="33"/>
      <c r="AJ53" s="52">
        <f t="shared" si="23"/>
        <v>0</v>
      </c>
      <c r="AK53" s="32"/>
      <c r="AL53" s="33"/>
      <c r="AM53" s="52">
        <f t="shared" si="24"/>
        <v>0</v>
      </c>
      <c r="AN53" s="48">
        <f t="shared" si="25"/>
        <v>0</v>
      </c>
      <c r="AO53" s="48">
        <v>0</v>
      </c>
    </row>
    <row r="54" spans="1:41" ht="24.75" customHeight="1">
      <c r="A54" s="53"/>
      <c r="B54" s="54"/>
      <c r="C54" s="32"/>
      <c r="D54" s="32"/>
      <c r="E54" s="33"/>
      <c r="F54" s="52">
        <f t="shared" si="13"/>
        <v>0</v>
      </c>
      <c r="G54" s="32"/>
      <c r="H54" s="33"/>
      <c r="I54" s="52">
        <f t="shared" si="14"/>
        <v>0</v>
      </c>
      <c r="J54" s="32"/>
      <c r="K54" s="33"/>
      <c r="L54" s="52">
        <f t="shared" si="15"/>
        <v>0</v>
      </c>
      <c r="M54" s="32"/>
      <c r="N54" s="33"/>
      <c r="O54" s="52">
        <f t="shared" si="16"/>
        <v>0</v>
      </c>
      <c r="P54" s="32"/>
      <c r="Q54" s="33"/>
      <c r="R54" s="52">
        <f t="shared" si="17"/>
        <v>0</v>
      </c>
      <c r="S54" s="32"/>
      <c r="T54" s="33"/>
      <c r="U54" s="52">
        <f t="shared" si="18"/>
        <v>0</v>
      </c>
      <c r="V54" s="32"/>
      <c r="W54" s="33"/>
      <c r="X54" s="52">
        <f t="shared" si="19"/>
        <v>0</v>
      </c>
      <c r="Y54" s="32"/>
      <c r="Z54" s="33"/>
      <c r="AA54" s="52">
        <f t="shared" si="20"/>
        <v>0</v>
      </c>
      <c r="AB54" s="32"/>
      <c r="AC54" s="33"/>
      <c r="AD54" s="52">
        <f t="shared" si="21"/>
        <v>0</v>
      </c>
      <c r="AE54" s="32"/>
      <c r="AF54" s="33"/>
      <c r="AG54" s="52">
        <f t="shared" si="22"/>
        <v>0</v>
      </c>
      <c r="AH54" s="32"/>
      <c r="AI54" s="33"/>
      <c r="AJ54" s="52">
        <f t="shared" si="23"/>
        <v>0</v>
      </c>
      <c r="AK54" s="32"/>
      <c r="AL54" s="33"/>
      <c r="AM54" s="52">
        <f t="shared" si="24"/>
        <v>0</v>
      </c>
      <c r="AN54" s="48">
        <f t="shared" si="25"/>
        <v>0</v>
      </c>
      <c r="AO54" s="48">
        <v>0</v>
      </c>
    </row>
    <row r="55" spans="1:41" ht="24.75" customHeight="1">
      <c r="A55" s="53"/>
      <c r="B55" s="54"/>
      <c r="C55" s="32"/>
      <c r="D55" s="32"/>
      <c r="E55" s="33"/>
      <c r="F55" s="52">
        <f t="shared" si="13"/>
        <v>0</v>
      </c>
      <c r="G55" s="32"/>
      <c r="H55" s="33"/>
      <c r="I55" s="52">
        <f t="shared" si="14"/>
        <v>0</v>
      </c>
      <c r="J55" s="32"/>
      <c r="K55" s="33"/>
      <c r="L55" s="52">
        <f t="shared" si="15"/>
        <v>0</v>
      </c>
      <c r="M55" s="32"/>
      <c r="N55" s="33"/>
      <c r="O55" s="52">
        <f t="shared" si="16"/>
        <v>0</v>
      </c>
      <c r="P55" s="32"/>
      <c r="Q55" s="33"/>
      <c r="R55" s="52">
        <f t="shared" si="17"/>
        <v>0</v>
      </c>
      <c r="S55" s="32"/>
      <c r="T55" s="33"/>
      <c r="U55" s="52">
        <f t="shared" si="18"/>
        <v>0</v>
      </c>
      <c r="V55" s="32"/>
      <c r="W55" s="33"/>
      <c r="X55" s="52">
        <f t="shared" si="19"/>
        <v>0</v>
      </c>
      <c r="Y55" s="32"/>
      <c r="Z55" s="33"/>
      <c r="AA55" s="52">
        <f t="shared" si="20"/>
        <v>0</v>
      </c>
      <c r="AB55" s="32"/>
      <c r="AC55" s="33"/>
      <c r="AD55" s="52">
        <f t="shared" si="21"/>
        <v>0</v>
      </c>
      <c r="AE55" s="32"/>
      <c r="AF55" s="33"/>
      <c r="AG55" s="52">
        <f t="shared" si="22"/>
        <v>0</v>
      </c>
      <c r="AH55" s="32"/>
      <c r="AI55" s="33"/>
      <c r="AJ55" s="52">
        <f t="shared" si="23"/>
        <v>0</v>
      </c>
      <c r="AK55" s="32"/>
      <c r="AL55" s="33"/>
      <c r="AM55" s="52">
        <f t="shared" si="24"/>
        <v>0</v>
      </c>
      <c r="AN55" s="48">
        <f t="shared" si="25"/>
        <v>0</v>
      </c>
      <c r="AO55" s="48">
        <v>0</v>
      </c>
    </row>
    <row r="56" spans="1:41" ht="24.75" customHeight="1">
      <c r="A56" s="53"/>
      <c r="B56" s="54"/>
      <c r="C56" s="32"/>
      <c r="D56" s="32"/>
      <c r="E56" s="33"/>
      <c r="F56" s="52">
        <f t="shared" si="13"/>
        <v>0</v>
      </c>
      <c r="G56" s="32"/>
      <c r="H56" s="33"/>
      <c r="I56" s="52">
        <f t="shared" si="14"/>
        <v>0</v>
      </c>
      <c r="J56" s="32"/>
      <c r="K56" s="33"/>
      <c r="L56" s="52">
        <f t="shared" si="15"/>
        <v>0</v>
      </c>
      <c r="M56" s="32"/>
      <c r="N56" s="33"/>
      <c r="O56" s="52">
        <f t="shared" si="16"/>
        <v>0</v>
      </c>
      <c r="P56" s="32"/>
      <c r="Q56" s="33"/>
      <c r="R56" s="52">
        <f t="shared" si="17"/>
        <v>0</v>
      </c>
      <c r="S56" s="32"/>
      <c r="T56" s="33"/>
      <c r="U56" s="52">
        <f t="shared" si="18"/>
        <v>0</v>
      </c>
      <c r="V56" s="32"/>
      <c r="W56" s="33"/>
      <c r="X56" s="52">
        <f t="shared" si="19"/>
        <v>0</v>
      </c>
      <c r="Y56" s="32"/>
      <c r="Z56" s="33"/>
      <c r="AA56" s="52">
        <f t="shared" si="20"/>
        <v>0</v>
      </c>
      <c r="AB56" s="32"/>
      <c r="AC56" s="33"/>
      <c r="AD56" s="52">
        <f t="shared" si="21"/>
        <v>0</v>
      </c>
      <c r="AE56" s="32"/>
      <c r="AF56" s="33"/>
      <c r="AG56" s="52">
        <f t="shared" si="22"/>
        <v>0</v>
      </c>
      <c r="AH56" s="32"/>
      <c r="AI56" s="33"/>
      <c r="AJ56" s="52">
        <f t="shared" si="23"/>
        <v>0</v>
      </c>
      <c r="AK56" s="32"/>
      <c r="AL56" s="33"/>
      <c r="AM56" s="52">
        <f t="shared" si="24"/>
        <v>0</v>
      </c>
      <c r="AN56" s="48">
        <f t="shared" si="25"/>
        <v>0</v>
      </c>
      <c r="AO56" s="48">
        <v>0</v>
      </c>
    </row>
    <row r="57" spans="1:41" ht="24.75" customHeight="1">
      <c r="A57" s="53"/>
      <c r="B57" s="54"/>
      <c r="C57" s="32"/>
      <c r="D57" s="32"/>
      <c r="E57" s="33"/>
      <c r="F57" s="52">
        <f t="shared" si="13"/>
        <v>0</v>
      </c>
      <c r="G57" s="32"/>
      <c r="H57" s="33"/>
      <c r="I57" s="52">
        <f t="shared" si="14"/>
        <v>0</v>
      </c>
      <c r="J57" s="32"/>
      <c r="K57" s="33"/>
      <c r="L57" s="52">
        <f t="shared" si="15"/>
        <v>0</v>
      </c>
      <c r="M57" s="32"/>
      <c r="N57" s="33"/>
      <c r="O57" s="52">
        <f t="shared" si="16"/>
        <v>0</v>
      </c>
      <c r="P57" s="32"/>
      <c r="Q57" s="33"/>
      <c r="R57" s="52">
        <f t="shared" si="17"/>
        <v>0</v>
      </c>
      <c r="S57" s="32"/>
      <c r="T57" s="33"/>
      <c r="U57" s="52">
        <f t="shared" si="18"/>
        <v>0</v>
      </c>
      <c r="V57" s="32"/>
      <c r="W57" s="33"/>
      <c r="X57" s="52">
        <f t="shared" si="19"/>
        <v>0</v>
      </c>
      <c r="Y57" s="32"/>
      <c r="Z57" s="33"/>
      <c r="AA57" s="52">
        <f t="shared" si="20"/>
        <v>0</v>
      </c>
      <c r="AB57" s="32"/>
      <c r="AC57" s="33"/>
      <c r="AD57" s="52">
        <f t="shared" si="21"/>
        <v>0</v>
      </c>
      <c r="AE57" s="32"/>
      <c r="AF57" s="33"/>
      <c r="AG57" s="52">
        <f t="shared" si="22"/>
        <v>0</v>
      </c>
      <c r="AH57" s="32"/>
      <c r="AI57" s="33"/>
      <c r="AJ57" s="52">
        <f t="shared" si="23"/>
        <v>0</v>
      </c>
      <c r="AK57" s="32"/>
      <c r="AL57" s="33"/>
      <c r="AM57" s="52">
        <f t="shared" si="24"/>
        <v>0</v>
      </c>
      <c r="AN57" s="48">
        <f t="shared" si="25"/>
        <v>0</v>
      </c>
      <c r="AO57" s="48">
        <v>0</v>
      </c>
    </row>
    <row r="58" spans="1:41" ht="24.75" customHeight="1">
      <c r="A58" s="53"/>
      <c r="B58" s="54"/>
      <c r="C58" s="32"/>
      <c r="D58" s="32"/>
      <c r="E58" s="33"/>
      <c r="F58" s="52">
        <f t="shared" si="13"/>
        <v>0</v>
      </c>
      <c r="G58" s="32"/>
      <c r="H58" s="33"/>
      <c r="I58" s="52">
        <f t="shared" si="14"/>
        <v>0</v>
      </c>
      <c r="J58" s="32"/>
      <c r="K58" s="33"/>
      <c r="L58" s="52">
        <f t="shared" si="15"/>
        <v>0</v>
      </c>
      <c r="M58" s="32"/>
      <c r="N58" s="33"/>
      <c r="O58" s="52">
        <f t="shared" si="16"/>
        <v>0</v>
      </c>
      <c r="P58" s="32"/>
      <c r="Q58" s="33"/>
      <c r="R58" s="52">
        <f t="shared" si="17"/>
        <v>0</v>
      </c>
      <c r="S58" s="32"/>
      <c r="T58" s="33"/>
      <c r="U58" s="52">
        <f t="shared" si="18"/>
        <v>0</v>
      </c>
      <c r="V58" s="32"/>
      <c r="W58" s="33"/>
      <c r="X58" s="52">
        <f t="shared" si="19"/>
        <v>0</v>
      </c>
      <c r="Y58" s="32"/>
      <c r="Z58" s="33"/>
      <c r="AA58" s="52">
        <f t="shared" si="20"/>
        <v>0</v>
      </c>
      <c r="AB58" s="32"/>
      <c r="AC58" s="33"/>
      <c r="AD58" s="52">
        <f t="shared" si="21"/>
        <v>0</v>
      </c>
      <c r="AE58" s="32"/>
      <c r="AF58" s="33"/>
      <c r="AG58" s="52">
        <f t="shared" si="22"/>
        <v>0</v>
      </c>
      <c r="AH58" s="32"/>
      <c r="AI58" s="33"/>
      <c r="AJ58" s="52">
        <f t="shared" si="23"/>
        <v>0</v>
      </c>
      <c r="AK58" s="32"/>
      <c r="AL58" s="33"/>
      <c r="AM58" s="52">
        <f t="shared" si="24"/>
        <v>0</v>
      </c>
      <c r="AN58" s="48">
        <f t="shared" si="25"/>
        <v>0</v>
      </c>
      <c r="AO58" s="48">
        <v>0</v>
      </c>
    </row>
    <row r="59" spans="1:41" ht="24.75" customHeight="1">
      <c r="A59" s="53"/>
      <c r="B59" s="54"/>
      <c r="C59" s="32"/>
      <c r="D59" s="32"/>
      <c r="E59" s="33"/>
      <c r="F59" s="52">
        <f t="shared" si="13"/>
        <v>0</v>
      </c>
      <c r="G59" s="32"/>
      <c r="H59" s="33"/>
      <c r="I59" s="52">
        <f t="shared" si="14"/>
        <v>0</v>
      </c>
      <c r="J59" s="32"/>
      <c r="K59" s="33"/>
      <c r="L59" s="52">
        <f t="shared" si="15"/>
        <v>0</v>
      </c>
      <c r="M59" s="32"/>
      <c r="N59" s="33"/>
      <c r="O59" s="52">
        <f t="shared" si="16"/>
        <v>0</v>
      </c>
      <c r="P59" s="32"/>
      <c r="Q59" s="33"/>
      <c r="R59" s="52">
        <f t="shared" si="17"/>
        <v>0</v>
      </c>
      <c r="S59" s="32"/>
      <c r="T59" s="33"/>
      <c r="U59" s="52">
        <f t="shared" si="18"/>
        <v>0</v>
      </c>
      <c r="V59" s="32"/>
      <c r="W59" s="33"/>
      <c r="X59" s="52">
        <f t="shared" si="19"/>
        <v>0</v>
      </c>
      <c r="Y59" s="32"/>
      <c r="Z59" s="33"/>
      <c r="AA59" s="52">
        <f t="shared" si="20"/>
        <v>0</v>
      </c>
      <c r="AB59" s="32"/>
      <c r="AC59" s="33"/>
      <c r="AD59" s="52">
        <f t="shared" si="21"/>
        <v>0</v>
      </c>
      <c r="AE59" s="32"/>
      <c r="AF59" s="33"/>
      <c r="AG59" s="52">
        <f t="shared" si="22"/>
        <v>0</v>
      </c>
      <c r="AH59" s="32"/>
      <c r="AI59" s="33"/>
      <c r="AJ59" s="52">
        <f t="shared" si="23"/>
        <v>0</v>
      </c>
      <c r="AK59" s="32"/>
      <c r="AL59" s="33"/>
      <c r="AM59" s="52">
        <f t="shared" si="24"/>
        <v>0</v>
      </c>
      <c r="AN59" s="48">
        <f t="shared" si="25"/>
        <v>0</v>
      </c>
      <c r="AO59" s="48">
        <v>0</v>
      </c>
    </row>
    <row r="60" spans="1:41" ht="24.75" customHeight="1">
      <c r="A60" s="53"/>
      <c r="B60" s="54"/>
      <c r="C60" s="32"/>
      <c r="D60" s="32"/>
      <c r="E60" s="33"/>
      <c r="F60" s="52">
        <f t="shared" si="13"/>
        <v>0</v>
      </c>
      <c r="G60" s="32"/>
      <c r="H60" s="33"/>
      <c r="I60" s="52">
        <f t="shared" si="14"/>
        <v>0</v>
      </c>
      <c r="J60" s="32"/>
      <c r="K60" s="33"/>
      <c r="L60" s="52">
        <f t="shared" si="15"/>
        <v>0</v>
      </c>
      <c r="M60" s="32"/>
      <c r="N60" s="33"/>
      <c r="O60" s="52">
        <f t="shared" si="16"/>
        <v>0</v>
      </c>
      <c r="P60" s="32"/>
      <c r="Q60" s="33"/>
      <c r="R60" s="52">
        <f t="shared" si="17"/>
        <v>0</v>
      </c>
      <c r="S60" s="32"/>
      <c r="T60" s="33"/>
      <c r="U60" s="52">
        <f t="shared" si="18"/>
        <v>0</v>
      </c>
      <c r="V60" s="32"/>
      <c r="W60" s="33"/>
      <c r="X60" s="52">
        <f t="shared" si="19"/>
        <v>0</v>
      </c>
      <c r="Y60" s="32"/>
      <c r="Z60" s="33"/>
      <c r="AA60" s="52">
        <f t="shared" si="20"/>
        <v>0</v>
      </c>
      <c r="AB60" s="32"/>
      <c r="AC60" s="33"/>
      <c r="AD60" s="52">
        <f t="shared" si="21"/>
        <v>0</v>
      </c>
      <c r="AE60" s="32"/>
      <c r="AF60" s="33"/>
      <c r="AG60" s="52">
        <f t="shared" si="22"/>
        <v>0</v>
      </c>
      <c r="AH60" s="32"/>
      <c r="AI60" s="33"/>
      <c r="AJ60" s="52">
        <f t="shared" si="23"/>
        <v>0</v>
      </c>
      <c r="AK60" s="32"/>
      <c r="AL60" s="33"/>
      <c r="AM60" s="52">
        <f t="shared" si="24"/>
        <v>0</v>
      </c>
      <c r="AN60" s="48">
        <f t="shared" si="25"/>
        <v>0</v>
      </c>
      <c r="AO60" s="48">
        <v>0</v>
      </c>
    </row>
    <row r="61" spans="1:41" ht="24.75" customHeight="1">
      <c r="A61" s="53"/>
      <c r="B61" s="54"/>
      <c r="C61" s="32"/>
      <c r="D61" s="32"/>
      <c r="E61" s="33"/>
      <c r="F61" s="52">
        <f t="shared" si="13"/>
        <v>0</v>
      </c>
      <c r="G61" s="32"/>
      <c r="H61" s="33"/>
      <c r="I61" s="52">
        <f t="shared" si="14"/>
        <v>0</v>
      </c>
      <c r="J61" s="32"/>
      <c r="K61" s="33"/>
      <c r="L61" s="52">
        <f t="shared" si="15"/>
        <v>0</v>
      </c>
      <c r="M61" s="32"/>
      <c r="N61" s="33"/>
      <c r="O61" s="52">
        <f t="shared" si="16"/>
        <v>0</v>
      </c>
      <c r="P61" s="32"/>
      <c r="Q61" s="33"/>
      <c r="R61" s="52">
        <f t="shared" si="17"/>
        <v>0</v>
      </c>
      <c r="S61" s="32"/>
      <c r="T61" s="33"/>
      <c r="U61" s="52">
        <f t="shared" si="18"/>
        <v>0</v>
      </c>
      <c r="V61" s="32"/>
      <c r="W61" s="33"/>
      <c r="X61" s="52">
        <f t="shared" si="19"/>
        <v>0</v>
      </c>
      <c r="Y61" s="32"/>
      <c r="Z61" s="33"/>
      <c r="AA61" s="52">
        <f t="shared" si="20"/>
        <v>0</v>
      </c>
      <c r="AB61" s="32"/>
      <c r="AC61" s="33"/>
      <c r="AD61" s="52">
        <f t="shared" si="21"/>
        <v>0</v>
      </c>
      <c r="AE61" s="32"/>
      <c r="AF61" s="33"/>
      <c r="AG61" s="52">
        <f t="shared" si="22"/>
        <v>0</v>
      </c>
      <c r="AH61" s="32"/>
      <c r="AI61" s="33"/>
      <c r="AJ61" s="52">
        <f t="shared" si="23"/>
        <v>0</v>
      </c>
      <c r="AK61" s="32"/>
      <c r="AL61" s="33"/>
      <c r="AM61" s="52">
        <f t="shared" si="24"/>
        <v>0</v>
      </c>
      <c r="AN61" s="48">
        <f t="shared" si="25"/>
        <v>0</v>
      </c>
      <c r="AO61" s="48">
        <v>0</v>
      </c>
    </row>
    <row r="62" spans="1:41" ht="24.75" customHeight="1">
      <c r="A62" s="53"/>
      <c r="B62" s="54"/>
      <c r="C62" s="32"/>
      <c r="D62" s="32"/>
      <c r="E62" s="33"/>
      <c r="F62" s="52">
        <f t="shared" si="13"/>
        <v>0</v>
      </c>
      <c r="G62" s="32"/>
      <c r="H62" s="33"/>
      <c r="I62" s="52">
        <f t="shared" si="14"/>
        <v>0</v>
      </c>
      <c r="J62" s="32"/>
      <c r="K62" s="33"/>
      <c r="L62" s="52">
        <f t="shared" si="15"/>
        <v>0</v>
      </c>
      <c r="M62" s="32"/>
      <c r="N62" s="33"/>
      <c r="O62" s="52">
        <f t="shared" si="16"/>
        <v>0</v>
      </c>
      <c r="P62" s="32"/>
      <c r="Q62" s="33"/>
      <c r="R62" s="52">
        <f t="shared" si="17"/>
        <v>0</v>
      </c>
      <c r="S62" s="32"/>
      <c r="T62" s="33"/>
      <c r="U62" s="52">
        <f t="shared" si="18"/>
        <v>0</v>
      </c>
      <c r="V62" s="32"/>
      <c r="W62" s="33"/>
      <c r="X62" s="52">
        <f t="shared" si="19"/>
        <v>0</v>
      </c>
      <c r="Y62" s="32"/>
      <c r="Z62" s="33"/>
      <c r="AA62" s="52">
        <f t="shared" si="20"/>
        <v>0</v>
      </c>
      <c r="AB62" s="32"/>
      <c r="AC62" s="33"/>
      <c r="AD62" s="52">
        <f t="shared" si="21"/>
        <v>0</v>
      </c>
      <c r="AE62" s="32"/>
      <c r="AF62" s="33"/>
      <c r="AG62" s="52">
        <f t="shared" si="22"/>
        <v>0</v>
      </c>
      <c r="AH62" s="32"/>
      <c r="AI62" s="33"/>
      <c r="AJ62" s="52">
        <f t="shared" si="23"/>
        <v>0</v>
      </c>
      <c r="AK62" s="32"/>
      <c r="AL62" s="33"/>
      <c r="AM62" s="52">
        <f t="shared" si="24"/>
        <v>0</v>
      </c>
      <c r="AN62" s="48">
        <f t="shared" si="25"/>
        <v>0</v>
      </c>
      <c r="AO62" s="48">
        <v>0</v>
      </c>
    </row>
    <row r="63" spans="1:41" ht="24.75" customHeight="1">
      <c r="A63" s="53"/>
      <c r="B63" s="54"/>
      <c r="C63" s="32"/>
      <c r="D63" s="32"/>
      <c r="E63" s="33"/>
      <c r="F63" s="52">
        <f t="shared" si="13"/>
        <v>0</v>
      </c>
      <c r="G63" s="32"/>
      <c r="H63" s="33"/>
      <c r="I63" s="52">
        <f t="shared" si="14"/>
        <v>0</v>
      </c>
      <c r="J63" s="32"/>
      <c r="K63" s="33"/>
      <c r="L63" s="52">
        <f t="shared" si="15"/>
        <v>0</v>
      </c>
      <c r="M63" s="32"/>
      <c r="N63" s="33"/>
      <c r="O63" s="52">
        <f t="shared" si="16"/>
        <v>0</v>
      </c>
      <c r="P63" s="32"/>
      <c r="Q63" s="33"/>
      <c r="R63" s="52">
        <f t="shared" si="17"/>
        <v>0</v>
      </c>
      <c r="S63" s="32"/>
      <c r="T63" s="33"/>
      <c r="U63" s="52">
        <f t="shared" si="18"/>
        <v>0</v>
      </c>
      <c r="V63" s="32"/>
      <c r="W63" s="33"/>
      <c r="X63" s="52">
        <f t="shared" si="19"/>
        <v>0</v>
      </c>
      <c r="Y63" s="32"/>
      <c r="Z63" s="33"/>
      <c r="AA63" s="52">
        <f t="shared" si="20"/>
        <v>0</v>
      </c>
      <c r="AB63" s="32"/>
      <c r="AC63" s="33"/>
      <c r="AD63" s="52">
        <f t="shared" si="21"/>
        <v>0</v>
      </c>
      <c r="AE63" s="32"/>
      <c r="AF63" s="33"/>
      <c r="AG63" s="52">
        <f t="shared" si="22"/>
        <v>0</v>
      </c>
      <c r="AH63" s="32"/>
      <c r="AI63" s="33"/>
      <c r="AJ63" s="52">
        <f t="shared" si="23"/>
        <v>0</v>
      </c>
      <c r="AK63" s="32"/>
      <c r="AL63" s="33"/>
      <c r="AM63" s="52">
        <f t="shared" si="24"/>
        <v>0</v>
      </c>
      <c r="AN63" s="48">
        <f t="shared" si="25"/>
        <v>0</v>
      </c>
      <c r="AO63" s="48">
        <v>0</v>
      </c>
    </row>
    <row r="64" spans="1:41" ht="24.75" customHeight="1">
      <c r="A64" s="53"/>
      <c r="B64" s="54"/>
      <c r="C64" s="32"/>
      <c r="D64" s="32"/>
      <c r="E64" s="33"/>
      <c r="F64" s="52">
        <f t="shared" si="13"/>
        <v>0</v>
      </c>
      <c r="G64" s="32"/>
      <c r="H64" s="33"/>
      <c r="I64" s="52">
        <f t="shared" si="14"/>
        <v>0</v>
      </c>
      <c r="J64" s="32"/>
      <c r="K64" s="33"/>
      <c r="L64" s="52">
        <f t="shared" si="15"/>
        <v>0</v>
      </c>
      <c r="M64" s="32"/>
      <c r="N64" s="33"/>
      <c r="O64" s="52">
        <f t="shared" si="16"/>
        <v>0</v>
      </c>
      <c r="P64" s="32"/>
      <c r="Q64" s="33"/>
      <c r="R64" s="52">
        <f t="shared" si="17"/>
        <v>0</v>
      </c>
      <c r="S64" s="32"/>
      <c r="T64" s="33"/>
      <c r="U64" s="52">
        <f t="shared" si="18"/>
        <v>0</v>
      </c>
      <c r="V64" s="32"/>
      <c r="W64" s="33"/>
      <c r="X64" s="52">
        <f t="shared" si="19"/>
        <v>0</v>
      </c>
      <c r="Y64" s="32"/>
      <c r="Z64" s="33"/>
      <c r="AA64" s="52">
        <f t="shared" si="20"/>
        <v>0</v>
      </c>
      <c r="AB64" s="32"/>
      <c r="AC64" s="33"/>
      <c r="AD64" s="52">
        <f t="shared" si="21"/>
        <v>0</v>
      </c>
      <c r="AE64" s="32"/>
      <c r="AF64" s="33"/>
      <c r="AG64" s="52">
        <f t="shared" si="22"/>
        <v>0</v>
      </c>
      <c r="AH64" s="32"/>
      <c r="AI64" s="33"/>
      <c r="AJ64" s="52">
        <f t="shared" si="23"/>
        <v>0</v>
      </c>
      <c r="AK64" s="32"/>
      <c r="AL64" s="33"/>
      <c r="AM64" s="52">
        <f t="shared" si="24"/>
        <v>0</v>
      </c>
      <c r="AN64" s="48">
        <f t="shared" si="25"/>
        <v>0</v>
      </c>
      <c r="AO64" s="48">
        <v>0</v>
      </c>
    </row>
    <row r="65" spans="1:41" ht="24.75" customHeight="1">
      <c r="A65" s="53"/>
      <c r="B65" s="54"/>
      <c r="C65" s="32"/>
      <c r="D65" s="32"/>
      <c r="E65" s="33"/>
      <c r="F65" s="52">
        <f t="shared" si="13"/>
        <v>0</v>
      </c>
      <c r="G65" s="32"/>
      <c r="H65" s="33"/>
      <c r="I65" s="52">
        <f t="shared" si="14"/>
        <v>0</v>
      </c>
      <c r="J65" s="32"/>
      <c r="K65" s="33"/>
      <c r="L65" s="52">
        <f t="shared" si="15"/>
        <v>0</v>
      </c>
      <c r="M65" s="32"/>
      <c r="N65" s="33"/>
      <c r="O65" s="52">
        <f t="shared" si="16"/>
        <v>0</v>
      </c>
      <c r="P65" s="32"/>
      <c r="Q65" s="33"/>
      <c r="R65" s="52">
        <f t="shared" si="17"/>
        <v>0</v>
      </c>
      <c r="S65" s="32"/>
      <c r="T65" s="33"/>
      <c r="U65" s="52">
        <f t="shared" si="18"/>
        <v>0</v>
      </c>
      <c r="V65" s="32"/>
      <c r="W65" s="33"/>
      <c r="X65" s="52">
        <f t="shared" si="19"/>
        <v>0</v>
      </c>
      <c r="Y65" s="32"/>
      <c r="Z65" s="33"/>
      <c r="AA65" s="52">
        <f t="shared" si="20"/>
        <v>0</v>
      </c>
      <c r="AB65" s="32"/>
      <c r="AC65" s="33"/>
      <c r="AD65" s="52">
        <f t="shared" si="21"/>
        <v>0</v>
      </c>
      <c r="AE65" s="32"/>
      <c r="AF65" s="33"/>
      <c r="AG65" s="52">
        <f t="shared" si="22"/>
        <v>0</v>
      </c>
      <c r="AH65" s="32"/>
      <c r="AI65" s="33"/>
      <c r="AJ65" s="52">
        <f t="shared" si="23"/>
        <v>0</v>
      </c>
      <c r="AK65" s="32"/>
      <c r="AL65" s="33"/>
      <c r="AM65" s="52">
        <f t="shared" si="24"/>
        <v>0</v>
      </c>
      <c r="AN65" s="48">
        <f t="shared" si="25"/>
        <v>0</v>
      </c>
      <c r="AO65" s="48">
        <v>0</v>
      </c>
    </row>
    <row r="66" spans="1:41" ht="24.75" customHeight="1">
      <c r="A66" s="53"/>
      <c r="B66" s="54"/>
      <c r="C66" s="32"/>
      <c r="D66" s="32"/>
      <c r="E66" s="33"/>
      <c r="F66" s="52">
        <f t="shared" si="13"/>
        <v>0</v>
      </c>
      <c r="G66" s="32"/>
      <c r="H66" s="33"/>
      <c r="I66" s="52">
        <f t="shared" si="14"/>
        <v>0</v>
      </c>
      <c r="J66" s="32"/>
      <c r="K66" s="33"/>
      <c r="L66" s="52">
        <f t="shared" si="15"/>
        <v>0</v>
      </c>
      <c r="M66" s="32"/>
      <c r="N66" s="33"/>
      <c r="O66" s="52">
        <f t="shared" si="16"/>
        <v>0</v>
      </c>
      <c r="P66" s="32"/>
      <c r="Q66" s="33"/>
      <c r="R66" s="52">
        <f t="shared" si="17"/>
        <v>0</v>
      </c>
      <c r="S66" s="32"/>
      <c r="T66" s="33"/>
      <c r="U66" s="52">
        <f t="shared" si="18"/>
        <v>0</v>
      </c>
      <c r="V66" s="32"/>
      <c r="W66" s="33"/>
      <c r="X66" s="52">
        <f t="shared" si="19"/>
        <v>0</v>
      </c>
      <c r="Y66" s="32"/>
      <c r="Z66" s="33"/>
      <c r="AA66" s="52">
        <f t="shared" si="20"/>
        <v>0</v>
      </c>
      <c r="AB66" s="32"/>
      <c r="AC66" s="33"/>
      <c r="AD66" s="52">
        <f t="shared" si="21"/>
        <v>0</v>
      </c>
      <c r="AE66" s="32"/>
      <c r="AF66" s="33"/>
      <c r="AG66" s="52">
        <f t="shared" si="22"/>
        <v>0</v>
      </c>
      <c r="AH66" s="32"/>
      <c r="AI66" s="33"/>
      <c r="AJ66" s="52">
        <f t="shared" si="23"/>
        <v>0</v>
      </c>
      <c r="AK66" s="32"/>
      <c r="AL66" s="33"/>
      <c r="AM66" s="52">
        <f t="shared" si="24"/>
        <v>0</v>
      </c>
      <c r="AN66" s="48">
        <f t="shared" si="25"/>
        <v>0</v>
      </c>
      <c r="AO66" s="48">
        <v>0</v>
      </c>
    </row>
    <row r="67" spans="1:41" ht="24.75" customHeight="1">
      <c r="A67" s="53"/>
      <c r="B67" s="54"/>
      <c r="C67" s="32"/>
      <c r="D67" s="32"/>
      <c r="E67" s="33"/>
      <c r="F67" s="52">
        <f t="shared" si="13"/>
        <v>0</v>
      </c>
      <c r="G67" s="32"/>
      <c r="H67" s="33"/>
      <c r="I67" s="52">
        <f t="shared" si="14"/>
        <v>0</v>
      </c>
      <c r="J67" s="32"/>
      <c r="K67" s="33"/>
      <c r="L67" s="52">
        <f t="shared" si="15"/>
        <v>0</v>
      </c>
      <c r="M67" s="32"/>
      <c r="N67" s="33"/>
      <c r="O67" s="52">
        <f t="shared" si="16"/>
        <v>0</v>
      </c>
      <c r="P67" s="32"/>
      <c r="Q67" s="33"/>
      <c r="R67" s="52">
        <f t="shared" si="17"/>
        <v>0</v>
      </c>
      <c r="S67" s="32"/>
      <c r="T67" s="33"/>
      <c r="U67" s="52">
        <f t="shared" si="18"/>
        <v>0</v>
      </c>
      <c r="V67" s="32"/>
      <c r="W67" s="33"/>
      <c r="X67" s="52">
        <f t="shared" si="19"/>
        <v>0</v>
      </c>
      <c r="Y67" s="32"/>
      <c r="Z67" s="33"/>
      <c r="AA67" s="52">
        <f t="shared" si="20"/>
        <v>0</v>
      </c>
      <c r="AB67" s="32"/>
      <c r="AC67" s="33"/>
      <c r="AD67" s="52">
        <f t="shared" si="21"/>
        <v>0</v>
      </c>
      <c r="AE67" s="32"/>
      <c r="AF67" s="33"/>
      <c r="AG67" s="52">
        <f t="shared" si="22"/>
        <v>0</v>
      </c>
      <c r="AH67" s="32"/>
      <c r="AI67" s="33"/>
      <c r="AJ67" s="52">
        <f t="shared" si="23"/>
        <v>0</v>
      </c>
      <c r="AK67" s="32"/>
      <c r="AL67" s="33"/>
      <c r="AM67" s="52">
        <f t="shared" si="24"/>
        <v>0</v>
      </c>
      <c r="AN67" s="48">
        <f t="shared" si="25"/>
        <v>0</v>
      </c>
      <c r="AO67" s="48">
        <v>0</v>
      </c>
    </row>
    <row r="68" spans="1:41" ht="24.75" customHeight="1">
      <c r="A68" s="53"/>
      <c r="B68" s="54"/>
      <c r="C68" s="32"/>
      <c r="D68" s="32"/>
      <c r="E68" s="33"/>
      <c r="F68" s="52">
        <f t="shared" si="13"/>
        <v>0</v>
      </c>
      <c r="G68" s="32"/>
      <c r="H68" s="33"/>
      <c r="I68" s="52">
        <f t="shared" si="14"/>
        <v>0</v>
      </c>
      <c r="J68" s="32"/>
      <c r="K68" s="33"/>
      <c r="L68" s="52">
        <f t="shared" si="15"/>
        <v>0</v>
      </c>
      <c r="M68" s="32"/>
      <c r="N68" s="33"/>
      <c r="O68" s="52">
        <f t="shared" si="16"/>
        <v>0</v>
      </c>
      <c r="P68" s="32"/>
      <c r="Q68" s="33"/>
      <c r="R68" s="52">
        <f t="shared" si="17"/>
        <v>0</v>
      </c>
      <c r="S68" s="32"/>
      <c r="T68" s="33"/>
      <c r="U68" s="52">
        <f t="shared" si="18"/>
        <v>0</v>
      </c>
      <c r="V68" s="32"/>
      <c r="W68" s="33"/>
      <c r="X68" s="52">
        <f t="shared" si="19"/>
        <v>0</v>
      </c>
      <c r="Y68" s="32"/>
      <c r="Z68" s="33"/>
      <c r="AA68" s="52">
        <f t="shared" si="20"/>
        <v>0</v>
      </c>
      <c r="AB68" s="32"/>
      <c r="AC68" s="33"/>
      <c r="AD68" s="52">
        <f t="shared" si="21"/>
        <v>0</v>
      </c>
      <c r="AE68" s="32"/>
      <c r="AF68" s="33"/>
      <c r="AG68" s="52">
        <f t="shared" si="22"/>
        <v>0</v>
      </c>
      <c r="AH68" s="32"/>
      <c r="AI68" s="33"/>
      <c r="AJ68" s="52">
        <f t="shared" si="23"/>
        <v>0</v>
      </c>
      <c r="AK68" s="32"/>
      <c r="AL68" s="33"/>
      <c r="AM68" s="52">
        <f t="shared" si="24"/>
        <v>0</v>
      </c>
      <c r="AN68" s="48">
        <f t="shared" si="25"/>
        <v>0</v>
      </c>
      <c r="AO68" s="48">
        <v>0</v>
      </c>
    </row>
    <row r="69" spans="1:41" ht="24.75" customHeight="1">
      <c r="A69" s="53"/>
      <c r="B69" s="54"/>
      <c r="C69" s="32"/>
      <c r="D69" s="32"/>
      <c r="E69" s="33"/>
      <c r="F69" s="52">
        <f t="shared" si="13"/>
        <v>0</v>
      </c>
      <c r="G69" s="32"/>
      <c r="H69" s="33"/>
      <c r="I69" s="52">
        <f t="shared" si="14"/>
        <v>0</v>
      </c>
      <c r="J69" s="32"/>
      <c r="K69" s="33"/>
      <c r="L69" s="52">
        <f t="shared" si="15"/>
        <v>0</v>
      </c>
      <c r="M69" s="32"/>
      <c r="N69" s="33"/>
      <c r="O69" s="52">
        <f t="shared" si="16"/>
        <v>0</v>
      </c>
      <c r="P69" s="32"/>
      <c r="Q69" s="33"/>
      <c r="R69" s="52">
        <f t="shared" si="17"/>
        <v>0</v>
      </c>
      <c r="S69" s="32"/>
      <c r="T69" s="33"/>
      <c r="U69" s="52">
        <f t="shared" si="18"/>
        <v>0</v>
      </c>
      <c r="V69" s="32"/>
      <c r="W69" s="33"/>
      <c r="X69" s="52">
        <f t="shared" si="19"/>
        <v>0</v>
      </c>
      <c r="Y69" s="32"/>
      <c r="Z69" s="33"/>
      <c r="AA69" s="52">
        <f t="shared" si="20"/>
        <v>0</v>
      </c>
      <c r="AB69" s="32"/>
      <c r="AC69" s="33"/>
      <c r="AD69" s="52">
        <f t="shared" si="21"/>
        <v>0</v>
      </c>
      <c r="AE69" s="32"/>
      <c r="AF69" s="33"/>
      <c r="AG69" s="52">
        <f t="shared" si="22"/>
        <v>0</v>
      </c>
      <c r="AH69" s="32"/>
      <c r="AI69" s="33"/>
      <c r="AJ69" s="52">
        <f t="shared" si="23"/>
        <v>0</v>
      </c>
      <c r="AK69" s="32"/>
      <c r="AL69" s="33"/>
      <c r="AM69" s="52">
        <f t="shared" si="24"/>
        <v>0</v>
      </c>
      <c r="AN69" s="48">
        <f t="shared" si="25"/>
        <v>0</v>
      </c>
      <c r="AO69" s="48">
        <v>0</v>
      </c>
    </row>
    <row r="70" spans="1:41" ht="24.75" customHeight="1">
      <c r="A70" s="53"/>
      <c r="B70" s="54"/>
      <c r="C70" s="32"/>
      <c r="D70" s="32"/>
      <c r="E70" s="33"/>
      <c r="F70" s="52">
        <f t="shared" si="13"/>
        <v>0</v>
      </c>
      <c r="G70" s="32"/>
      <c r="H70" s="33"/>
      <c r="I70" s="52">
        <f t="shared" si="14"/>
        <v>0</v>
      </c>
      <c r="J70" s="32"/>
      <c r="K70" s="33"/>
      <c r="L70" s="52">
        <f t="shared" si="15"/>
        <v>0</v>
      </c>
      <c r="M70" s="32"/>
      <c r="N70" s="33"/>
      <c r="O70" s="52">
        <f t="shared" si="16"/>
        <v>0</v>
      </c>
      <c r="P70" s="32"/>
      <c r="Q70" s="33"/>
      <c r="R70" s="52">
        <f t="shared" si="17"/>
        <v>0</v>
      </c>
      <c r="S70" s="32"/>
      <c r="T70" s="33"/>
      <c r="U70" s="52">
        <f t="shared" si="18"/>
        <v>0</v>
      </c>
      <c r="V70" s="32"/>
      <c r="W70" s="33"/>
      <c r="X70" s="52">
        <f t="shared" si="19"/>
        <v>0</v>
      </c>
      <c r="Y70" s="32"/>
      <c r="Z70" s="33"/>
      <c r="AA70" s="52">
        <f t="shared" si="20"/>
        <v>0</v>
      </c>
      <c r="AB70" s="32"/>
      <c r="AC70" s="33"/>
      <c r="AD70" s="52">
        <f t="shared" si="21"/>
        <v>0</v>
      </c>
      <c r="AE70" s="32"/>
      <c r="AF70" s="33"/>
      <c r="AG70" s="52">
        <f t="shared" si="22"/>
        <v>0</v>
      </c>
      <c r="AH70" s="32"/>
      <c r="AI70" s="33"/>
      <c r="AJ70" s="52">
        <f t="shared" si="23"/>
        <v>0</v>
      </c>
      <c r="AK70" s="32"/>
      <c r="AL70" s="33"/>
      <c r="AM70" s="52">
        <f t="shared" si="24"/>
        <v>0</v>
      </c>
      <c r="AN70" s="48">
        <f t="shared" si="25"/>
        <v>0</v>
      </c>
      <c r="AO70" s="48">
        <v>0</v>
      </c>
    </row>
    <row r="71" spans="1:41" ht="24.75" customHeight="1">
      <c r="A71" s="53"/>
      <c r="B71" s="54"/>
      <c r="C71" s="32"/>
      <c r="D71" s="32"/>
      <c r="E71" s="33"/>
      <c r="F71" s="52">
        <f t="shared" si="13"/>
        <v>0</v>
      </c>
      <c r="G71" s="32"/>
      <c r="H71" s="33"/>
      <c r="I71" s="52">
        <f t="shared" si="14"/>
        <v>0</v>
      </c>
      <c r="J71" s="32"/>
      <c r="K71" s="33"/>
      <c r="L71" s="52">
        <f t="shared" si="15"/>
        <v>0</v>
      </c>
      <c r="M71" s="32"/>
      <c r="N71" s="33"/>
      <c r="O71" s="52">
        <f t="shared" si="16"/>
        <v>0</v>
      </c>
      <c r="P71" s="32"/>
      <c r="Q71" s="33"/>
      <c r="R71" s="52">
        <f t="shared" si="17"/>
        <v>0</v>
      </c>
      <c r="S71" s="32"/>
      <c r="T71" s="33"/>
      <c r="U71" s="52">
        <f t="shared" si="18"/>
        <v>0</v>
      </c>
      <c r="V71" s="32"/>
      <c r="W71" s="33"/>
      <c r="X71" s="52">
        <f t="shared" si="19"/>
        <v>0</v>
      </c>
      <c r="Y71" s="32"/>
      <c r="Z71" s="33"/>
      <c r="AA71" s="52">
        <f t="shared" si="20"/>
        <v>0</v>
      </c>
      <c r="AB71" s="32"/>
      <c r="AC71" s="33"/>
      <c r="AD71" s="52">
        <f t="shared" si="21"/>
        <v>0</v>
      </c>
      <c r="AE71" s="32"/>
      <c r="AF71" s="33"/>
      <c r="AG71" s="52">
        <f t="shared" si="22"/>
        <v>0</v>
      </c>
      <c r="AH71" s="32"/>
      <c r="AI71" s="33"/>
      <c r="AJ71" s="52">
        <f t="shared" si="23"/>
        <v>0</v>
      </c>
      <c r="AK71" s="32"/>
      <c r="AL71" s="33"/>
      <c r="AM71" s="52">
        <f t="shared" si="24"/>
        <v>0</v>
      </c>
      <c r="AN71" s="48">
        <f t="shared" si="25"/>
        <v>0</v>
      </c>
      <c r="AO71" s="48">
        <v>0</v>
      </c>
    </row>
    <row r="72" spans="1:41" ht="24.75" customHeight="1">
      <c r="A72" s="53"/>
      <c r="B72" s="54"/>
      <c r="C72" s="32"/>
      <c r="D72" s="32"/>
      <c r="E72" s="33"/>
      <c r="F72" s="52">
        <f t="shared" si="13"/>
        <v>0</v>
      </c>
      <c r="G72" s="32"/>
      <c r="H72" s="33"/>
      <c r="I72" s="52">
        <f t="shared" si="14"/>
        <v>0</v>
      </c>
      <c r="J72" s="32"/>
      <c r="K72" s="33"/>
      <c r="L72" s="52">
        <f t="shared" si="15"/>
        <v>0</v>
      </c>
      <c r="M72" s="32"/>
      <c r="N72" s="33"/>
      <c r="O72" s="52">
        <f t="shared" si="16"/>
        <v>0</v>
      </c>
      <c r="P72" s="32"/>
      <c r="Q72" s="33"/>
      <c r="R72" s="52">
        <f t="shared" si="17"/>
        <v>0</v>
      </c>
      <c r="S72" s="32"/>
      <c r="T72" s="33"/>
      <c r="U72" s="52">
        <f t="shared" si="18"/>
        <v>0</v>
      </c>
      <c r="V72" s="32"/>
      <c r="W72" s="33"/>
      <c r="X72" s="52">
        <f t="shared" si="19"/>
        <v>0</v>
      </c>
      <c r="Y72" s="32"/>
      <c r="Z72" s="33"/>
      <c r="AA72" s="52">
        <f t="shared" si="20"/>
        <v>0</v>
      </c>
      <c r="AB72" s="32"/>
      <c r="AC72" s="33"/>
      <c r="AD72" s="52">
        <f t="shared" si="21"/>
        <v>0</v>
      </c>
      <c r="AE72" s="32"/>
      <c r="AF72" s="33"/>
      <c r="AG72" s="52">
        <f t="shared" si="22"/>
        <v>0</v>
      </c>
      <c r="AH72" s="32"/>
      <c r="AI72" s="33"/>
      <c r="AJ72" s="52">
        <f t="shared" si="23"/>
        <v>0</v>
      </c>
      <c r="AK72" s="32"/>
      <c r="AL72" s="33"/>
      <c r="AM72" s="52">
        <f t="shared" si="24"/>
        <v>0</v>
      </c>
      <c r="AN72" s="48">
        <f t="shared" si="25"/>
        <v>0</v>
      </c>
      <c r="AO72" s="48">
        <v>0</v>
      </c>
    </row>
    <row r="73" spans="1:41" ht="24.75" customHeight="1">
      <c r="A73" s="53"/>
      <c r="B73" s="54"/>
      <c r="C73" s="32"/>
      <c r="D73" s="32"/>
      <c r="E73" s="33"/>
      <c r="F73" s="52">
        <f t="shared" si="13"/>
        <v>0</v>
      </c>
      <c r="G73" s="32"/>
      <c r="H73" s="33"/>
      <c r="I73" s="52">
        <f t="shared" si="14"/>
        <v>0</v>
      </c>
      <c r="J73" s="32"/>
      <c r="K73" s="33"/>
      <c r="L73" s="52">
        <f t="shared" si="15"/>
        <v>0</v>
      </c>
      <c r="M73" s="32"/>
      <c r="N73" s="33"/>
      <c r="O73" s="52">
        <f t="shared" si="16"/>
        <v>0</v>
      </c>
      <c r="P73" s="32"/>
      <c r="Q73" s="33"/>
      <c r="R73" s="52">
        <f t="shared" si="17"/>
        <v>0</v>
      </c>
      <c r="S73" s="32"/>
      <c r="T73" s="33"/>
      <c r="U73" s="52">
        <f t="shared" si="18"/>
        <v>0</v>
      </c>
      <c r="V73" s="32"/>
      <c r="W73" s="33"/>
      <c r="X73" s="52">
        <f t="shared" si="19"/>
        <v>0</v>
      </c>
      <c r="Y73" s="32"/>
      <c r="Z73" s="33"/>
      <c r="AA73" s="52">
        <f t="shared" si="20"/>
        <v>0</v>
      </c>
      <c r="AB73" s="32"/>
      <c r="AC73" s="33"/>
      <c r="AD73" s="52">
        <f t="shared" si="21"/>
        <v>0</v>
      </c>
      <c r="AE73" s="32"/>
      <c r="AF73" s="33"/>
      <c r="AG73" s="52">
        <f t="shared" si="22"/>
        <v>0</v>
      </c>
      <c r="AH73" s="32"/>
      <c r="AI73" s="33"/>
      <c r="AJ73" s="52">
        <f t="shared" si="23"/>
        <v>0</v>
      </c>
      <c r="AK73" s="32"/>
      <c r="AL73" s="33"/>
      <c r="AM73" s="52">
        <f t="shared" si="24"/>
        <v>0</v>
      </c>
      <c r="AN73" s="48">
        <f t="shared" si="25"/>
        <v>0</v>
      </c>
      <c r="AO73" s="48">
        <v>0</v>
      </c>
    </row>
    <row r="74" spans="1:41" ht="24.75" customHeight="1">
      <c r="A74" s="53"/>
      <c r="B74" s="54"/>
      <c r="C74" s="32"/>
      <c r="D74" s="32"/>
      <c r="E74" s="33"/>
      <c r="F74" s="52">
        <f t="shared" si="13"/>
        <v>0</v>
      </c>
      <c r="G74" s="32"/>
      <c r="H74" s="33"/>
      <c r="I74" s="52">
        <f t="shared" si="14"/>
        <v>0</v>
      </c>
      <c r="J74" s="32"/>
      <c r="K74" s="33"/>
      <c r="L74" s="52">
        <f t="shared" si="15"/>
        <v>0</v>
      </c>
      <c r="M74" s="32"/>
      <c r="N74" s="33"/>
      <c r="O74" s="52">
        <f t="shared" si="16"/>
        <v>0</v>
      </c>
      <c r="P74" s="32"/>
      <c r="Q74" s="33"/>
      <c r="R74" s="52">
        <f t="shared" si="17"/>
        <v>0</v>
      </c>
      <c r="S74" s="32"/>
      <c r="T74" s="33"/>
      <c r="U74" s="52">
        <f t="shared" si="18"/>
        <v>0</v>
      </c>
      <c r="V74" s="32"/>
      <c r="W74" s="33"/>
      <c r="X74" s="52">
        <f t="shared" si="19"/>
        <v>0</v>
      </c>
      <c r="Y74" s="32"/>
      <c r="Z74" s="33"/>
      <c r="AA74" s="52">
        <f t="shared" si="20"/>
        <v>0</v>
      </c>
      <c r="AB74" s="32"/>
      <c r="AC74" s="33"/>
      <c r="AD74" s="52">
        <f t="shared" si="21"/>
        <v>0</v>
      </c>
      <c r="AE74" s="32"/>
      <c r="AF74" s="33"/>
      <c r="AG74" s="52">
        <f t="shared" si="22"/>
        <v>0</v>
      </c>
      <c r="AH74" s="32"/>
      <c r="AI74" s="33"/>
      <c r="AJ74" s="52">
        <f t="shared" si="23"/>
        <v>0</v>
      </c>
      <c r="AK74" s="32"/>
      <c r="AL74" s="33"/>
      <c r="AM74" s="52">
        <f t="shared" si="24"/>
        <v>0</v>
      </c>
      <c r="AN74" s="48">
        <f t="shared" si="25"/>
        <v>0</v>
      </c>
      <c r="AO74" s="48">
        <v>0</v>
      </c>
    </row>
    <row r="75" spans="1:41" ht="24.75" customHeight="1">
      <c r="A75" s="53"/>
      <c r="B75" s="54"/>
      <c r="C75" s="32"/>
      <c r="D75" s="32"/>
      <c r="E75" s="33"/>
      <c r="F75" s="52">
        <f t="shared" si="13"/>
        <v>0</v>
      </c>
      <c r="G75" s="32"/>
      <c r="H75" s="33"/>
      <c r="I75" s="52">
        <f t="shared" si="14"/>
        <v>0</v>
      </c>
      <c r="J75" s="32"/>
      <c r="K75" s="33"/>
      <c r="L75" s="52">
        <f t="shared" si="15"/>
        <v>0</v>
      </c>
      <c r="M75" s="32"/>
      <c r="N75" s="33"/>
      <c r="O75" s="52">
        <f t="shared" si="16"/>
        <v>0</v>
      </c>
      <c r="P75" s="32"/>
      <c r="Q75" s="33"/>
      <c r="R75" s="52">
        <f t="shared" si="17"/>
        <v>0</v>
      </c>
      <c r="S75" s="32"/>
      <c r="T75" s="33"/>
      <c r="U75" s="52">
        <f t="shared" si="18"/>
        <v>0</v>
      </c>
      <c r="V75" s="32"/>
      <c r="W75" s="33"/>
      <c r="X75" s="52">
        <f t="shared" si="19"/>
        <v>0</v>
      </c>
      <c r="Y75" s="32"/>
      <c r="Z75" s="33"/>
      <c r="AA75" s="52">
        <f t="shared" si="20"/>
        <v>0</v>
      </c>
      <c r="AB75" s="32"/>
      <c r="AC75" s="33"/>
      <c r="AD75" s="52">
        <f t="shared" si="21"/>
        <v>0</v>
      </c>
      <c r="AE75" s="32"/>
      <c r="AF75" s="33"/>
      <c r="AG75" s="52">
        <f t="shared" si="22"/>
        <v>0</v>
      </c>
      <c r="AH75" s="32"/>
      <c r="AI75" s="33"/>
      <c r="AJ75" s="52">
        <f t="shared" si="23"/>
        <v>0</v>
      </c>
      <c r="AK75" s="32"/>
      <c r="AL75" s="33"/>
      <c r="AM75" s="52">
        <f t="shared" si="24"/>
        <v>0</v>
      </c>
      <c r="AN75" s="48">
        <f t="shared" si="25"/>
        <v>0</v>
      </c>
      <c r="AO75" s="48">
        <v>0</v>
      </c>
    </row>
    <row r="76" spans="1:41" ht="24.75" customHeight="1">
      <c r="A76" s="53"/>
      <c r="B76" s="54"/>
      <c r="C76" s="32"/>
      <c r="D76" s="32"/>
      <c r="E76" s="33"/>
      <c r="F76" s="52">
        <f t="shared" si="13"/>
        <v>0</v>
      </c>
      <c r="G76" s="32"/>
      <c r="H76" s="33"/>
      <c r="I76" s="52">
        <f t="shared" si="14"/>
        <v>0</v>
      </c>
      <c r="J76" s="32"/>
      <c r="K76" s="33"/>
      <c r="L76" s="52">
        <f t="shared" si="15"/>
        <v>0</v>
      </c>
      <c r="M76" s="32"/>
      <c r="N76" s="33"/>
      <c r="O76" s="52">
        <f t="shared" si="16"/>
        <v>0</v>
      </c>
      <c r="P76" s="32"/>
      <c r="Q76" s="33"/>
      <c r="R76" s="52">
        <f t="shared" si="17"/>
        <v>0</v>
      </c>
      <c r="S76" s="32"/>
      <c r="T76" s="33"/>
      <c r="U76" s="52">
        <f t="shared" si="18"/>
        <v>0</v>
      </c>
      <c r="V76" s="32"/>
      <c r="W76" s="33"/>
      <c r="X76" s="52">
        <f t="shared" si="19"/>
        <v>0</v>
      </c>
      <c r="Y76" s="32"/>
      <c r="Z76" s="33"/>
      <c r="AA76" s="52">
        <f t="shared" si="20"/>
        <v>0</v>
      </c>
      <c r="AB76" s="32"/>
      <c r="AC76" s="33"/>
      <c r="AD76" s="52">
        <f t="shared" si="21"/>
        <v>0</v>
      </c>
      <c r="AE76" s="32"/>
      <c r="AF76" s="33"/>
      <c r="AG76" s="52">
        <f t="shared" si="22"/>
        <v>0</v>
      </c>
      <c r="AH76" s="32"/>
      <c r="AI76" s="33"/>
      <c r="AJ76" s="52">
        <f t="shared" si="23"/>
        <v>0</v>
      </c>
      <c r="AK76" s="32"/>
      <c r="AL76" s="33"/>
      <c r="AM76" s="52">
        <f t="shared" si="24"/>
        <v>0</v>
      </c>
      <c r="AN76" s="48">
        <f t="shared" si="25"/>
        <v>0</v>
      </c>
      <c r="AO76" s="48">
        <v>0</v>
      </c>
    </row>
    <row r="77" spans="1:41" ht="24.75" customHeight="1">
      <c r="A77" s="53"/>
      <c r="B77" s="54"/>
      <c r="C77" s="32"/>
      <c r="D77" s="32"/>
      <c r="E77" s="33"/>
      <c r="F77" s="52">
        <f t="shared" si="13"/>
        <v>0</v>
      </c>
      <c r="G77" s="32"/>
      <c r="H77" s="33"/>
      <c r="I77" s="52">
        <f t="shared" si="14"/>
        <v>0</v>
      </c>
      <c r="J77" s="32"/>
      <c r="K77" s="33"/>
      <c r="L77" s="52">
        <f t="shared" si="15"/>
        <v>0</v>
      </c>
      <c r="M77" s="32"/>
      <c r="N77" s="33"/>
      <c r="O77" s="52">
        <f t="shared" si="16"/>
        <v>0</v>
      </c>
      <c r="P77" s="32"/>
      <c r="Q77" s="33"/>
      <c r="R77" s="52">
        <f t="shared" si="17"/>
        <v>0</v>
      </c>
      <c r="S77" s="32"/>
      <c r="T77" s="33"/>
      <c r="U77" s="52">
        <f t="shared" si="18"/>
        <v>0</v>
      </c>
      <c r="V77" s="32"/>
      <c r="W77" s="33"/>
      <c r="X77" s="52">
        <f t="shared" si="19"/>
        <v>0</v>
      </c>
      <c r="Y77" s="32"/>
      <c r="Z77" s="33"/>
      <c r="AA77" s="52">
        <f t="shared" si="20"/>
        <v>0</v>
      </c>
      <c r="AB77" s="32"/>
      <c r="AC77" s="33"/>
      <c r="AD77" s="52">
        <f t="shared" si="21"/>
        <v>0</v>
      </c>
      <c r="AE77" s="32"/>
      <c r="AF77" s="33"/>
      <c r="AG77" s="52">
        <f t="shared" si="22"/>
        <v>0</v>
      </c>
      <c r="AH77" s="32"/>
      <c r="AI77" s="33"/>
      <c r="AJ77" s="52">
        <f t="shared" si="23"/>
        <v>0</v>
      </c>
      <c r="AK77" s="32"/>
      <c r="AL77" s="33"/>
      <c r="AM77" s="52">
        <f t="shared" si="24"/>
        <v>0</v>
      </c>
      <c r="AN77" s="48">
        <f t="shared" si="25"/>
        <v>0</v>
      </c>
      <c r="AO77" s="48">
        <v>0</v>
      </c>
    </row>
    <row r="78" spans="1:41" ht="24.75" customHeight="1">
      <c r="A78" s="53"/>
      <c r="B78" s="54"/>
      <c r="C78" s="32"/>
      <c r="D78" s="32"/>
      <c r="E78" s="33"/>
      <c r="F78" s="52">
        <f t="shared" si="13"/>
        <v>0</v>
      </c>
      <c r="G78" s="32"/>
      <c r="H78" s="33"/>
      <c r="I78" s="52">
        <f t="shared" si="14"/>
        <v>0</v>
      </c>
      <c r="J78" s="32"/>
      <c r="K78" s="33"/>
      <c r="L78" s="52">
        <f t="shared" si="15"/>
        <v>0</v>
      </c>
      <c r="M78" s="32"/>
      <c r="N78" s="33"/>
      <c r="O78" s="52">
        <f t="shared" si="16"/>
        <v>0</v>
      </c>
      <c r="P78" s="32"/>
      <c r="Q78" s="33"/>
      <c r="R78" s="52">
        <f t="shared" si="17"/>
        <v>0</v>
      </c>
      <c r="S78" s="32"/>
      <c r="T78" s="33"/>
      <c r="U78" s="52">
        <f t="shared" si="18"/>
        <v>0</v>
      </c>
      <c r="V78" s="32"/>
      <c r="W78" s="33"/>
      <c r="X78" s="52">
        <f t="shared" si="19"/>
        <v>0</v>
      </c>
      <c r="Y78" s="32"/>
      <c r="Z78" s="33"/>
      <c r="AA78" s="52">
        <f t="shared" si="20"/>
        <v>0</v>
      </c>
      <c r="AB78" s="32"/>
      <c r="AC78" s="33"/>
      <c r="AD78" s="52">
        <f t="shared" si="21"/>
        <v>0</v>
      </c>
      <c r="AE78" s="32"/>
      <c r="AF78" s="33"/>
      <c r="AG78" s="52">
        <f t="shared" si="22"/>
        <v>0</v>
      </c>
      <c r="AH78" s="32"/>
      <c r="AI78" s="33"/>
      <c r="AJ78" s="52">
        <f t="shared" si="23"/>
        <v>0</v>
      </c>
      <c r="AK78" s="32"/>
      <c r="AL78" s="33"/>
      <c r="AM78" s="52">
        <f t="shared" si="24"/>
        <v>0</v>
      </c>
      <c r="AN78" s="48">
        <f t="shared" si="25"/>
        <v>0</v>
      </c>
      <c r="AO78" s="48">
        <v>0</v>
      </c>
    </row>
    <row r="79" spans="1:41" ht="24.75" customHeight="1">
      <c r="A79" s="53"/>
      <c r="B79" s="54"/>
      <c r="C79" s="32"/>
      <c r="D79" s="32"/>
      <c r="E79" s="33"/>
      <c r="F79" s="52">
        <f t="shared" si="13"/>
        <v>0</v>
      </c>
      <c r="G79" s="32"/>
      <c r="H79" s="33"/>
      <c r="I79" s="52">
        <f t="shared" si="14"/>
        <v>0</v>
      </c>
      <c r="J79" s="32"/>
      <c r="K79" s="33"/>
      <c r="L79" s="52">
        <f t="shared" si="15"/>
        <v>0</v>
      </c>
      <c r="M79" s="32"/>
      <c r="N79" s="33"/>
      <c r="O79" s="52">
        <f t="shared" si="16"/>
        <v>0</v>
      </c>
      <c r="P79" s="32"/>
      <c r="Q79" s="33"/>
      <c r="R79" s="52">
        <f t="shared" si="17"/>
        <v>0</v>
      </c>
      <c r="S79" s="32"/>
      <c r="T79" s="33"/>
      <c r="U79" s="52">
        <f t="shared" si="18"/>
        <v>0</v>
      </c>
      <c r="V79" s="32"/>
      <c r="W79" s="33"/>
      <c r="X79" s="52">
        <f t="shared" si="19"/>
        <v>0</v>
      </c>
      <c r="Y79" s="32"/>
      <c r="Z79" s="33"/>
      <c r="AA79" s="52">
        <f t="shared" si="20"/>
        <v>0</v>
      </c>
      <c r="AB79" s="32"/>
      <c r="AC79" s="33"/>
      <c r="AD79" s="52">
        <f t="shared" si="21"/>
        <v>0</v>
      </c>
      <c r="AE79" s="32"/>
      <c r="AF79" s="33"/>
      <c r="AG79" s="52">
        <f t="shared" si="22"/>
        <v>0</v>
      </c>
      <c r="AH79" s="32"/>
      <c r="AI79" s="33"/>
      <c r="AJ79" s="52">
        <f t="shared" si="23"/>
        <v>0</v>
      </c>
      <c r="AK79" s="32"/>
      <c r="AL79" s="33"/>
      <c r="AM79" s="52">
        <f t="shared" si="24"/>
        <v>0</v>
      </c>
      <c r="AN79" s="48">
        <f t="shared" si="25"/>
        <v>0</v>
      </c>
      <c r="AO79" s="48">
        <v>0</v>
      </c>
    </row>
    <row r="80" spans="1:41" ht="24.75" customHeight="1">
      <c r="A80" s="53"/>
      <c r="B80" s="54"/>
      <c r="C80" s="32"/>
      <c r="D80" s="32"/>
      <c r="E80" s="33"/>
      <c r="F80" s="52">
        <f t="shared" si="13"/>
        <v>0</v>
      </c>
      <c r="G80" s="32"/>
      <c r="H80" s="33"/>
      <c r="I80" s="52">
        <f t="shared" si="14"/>
        <v>0</v>
      </c>
      <c r="J80" s="32"/>
      <c r="K80" s="33"/>
      <c r="L80" s="52">
        <f t="shared" si="15"/>
        <v>0</v>
      </c>
      <c r="M80" s="32"/>
      <c r="N80" s="33"/>
      <c r="O80" s="52">
        <f t="shared" si="16"/>
        <v>0</v>
      </c>
      <c r="P80" s="32"/>
      <c r="Q80" s="33"/>
      <c r="R80" s="52">
        <f t="shared" si="17"/>
        <v>0</v>
      </c>
      <c r="S80" s="32"/>
      <c r="T80" s="33"/>
      <c r="U80" s="52">
        <f t="shared" si="18"/>
        <v>0</v>
      </c>
      <c r="V80" s="32"/>
      <c r="W80" s="33"/>
      <c r="X80" s="52">
        <f t="shared" si="19"/>
        <v>0</v>
      </c>
      <c r="Y80" s="32"/>
      <c r="Z80" s="33"/>
      <c r="AA80" s="52">
        <f t="shared" si="20"/>
        <v>0</v>
      </c>
      <c r="AB80" s="32"/>
      <c r="AC80" s="33"/>
      <c r="AD80" s="52">
        <f t="shared" si="21"/>
        <v>0</v>
      </c>
      <c r="AE80" s="32"/>
      <c r="AF80" s="33"/>
      <c r="AG80" s="52">
        <f t="shared" si="22"/>
        <v>0</v>
      </c>
      <c r="AH80" s="32"/>
      <c r="AI80" s="33"/>
      <c r="AJ80" s="52">
        <f t="shared" si="23"/>
        <v>0</v>
      </c>
      <c r="AK80" s="32"/>
      <c r="AL80" s="33"/>
      <c r="AM80" s="52">
        <f t="shared" si="24"/>
        <v>0</v>
      </c>
      <c r="AN80" s="48">
        <f t="shared" si="25"/>
        <v>0</v>
      </c>
      <c r="AO80" s="48">
        <v>0</v>
      </c>
    </row>
    <row r="81" spans="1:41" ht="24.75" customHeight="1">
      <c r="A81" s="53"/>
      <c r="B81" s="54"/>
      <c r="C81" s="32"/>
      <c r="D81" s="32"/>
      <c r="E81" s="33"/>
      <c r="F81" s="52">
        <f t="shared" si="13"/>
        <v>0</v>
      </c>
      <c r="G81" s="32"/>
      <c r="H81" s="33"/>
      <c r="I81" s="52">
        <f t="shared" si="14"/>
        <v>0</v>
      </c>
      <c r="J81" s="32"/>
      <c r="K81" s="33"/>
      <c r="L81" s="52">
        <f t="shared" si="15"/>
        <v>0</v>
      </c>
      <c r="M81" s="32"/>
      <c r="N81" s="33"/>
      <c r="O81" s="52">
        <f t="shared" si="16"/>
        <v>0</v>
      </c>
      <c r="P81" s="32"/>
      <c r="Q81" s="33"/>
      <c r="R81" s="52">
        <f t="shared" si="17"/>
        <v>0</v>
      </c>
      <c r="S81" s="32"/>
      <c r="T81" s="33"/>
      <c r="U81" s="52">
        <f t="shared" si="18"/>
        <v>0</v>
      </c>
      <c r="V81" s="32"/>
      <c r="W81" s="33"/>
      <c r="X81" s="52">
        <f t="shared" si="19"/>
        <v>0</v>
      </c>
      <c r="Y81" s="32"/>
      <c r="Z81" s="33"/>
      <c r="AA81" s="52">
        <f t="shared" si="20"/>
        <v>0</v>
      </c>
      <c r="AB81" s="32"/>
      <c r="AC81" s="33"/>
      <c r="AD81" s="52">
        <f t="shared" si="21"/>
        <v>0</v>
      </c>
      <c r="AE81" s="32"/>
      <c r="AF81" s="33"/>
      <c r="AG81" s="52">
        <f t="shared" si="22"/>
        <v>0</v>
      </c>
      <c r="AH81" s="32"/>
      <c r="AI81" s="33"/>
      <c r="AJ81" s="52">
        <f t="shared" si="23"/>
        <v>0</v>
      </c>
      <c r="AK81" s="32"/>
      <c r="AL81" s="33"/>
      <c r="AM81" s="52">
        <f t="shared" si="24"/>
        <v>0</v>
      </c>
      <c r="AN81" s="48">
        <f t="shared" si="25"/>
        <v>0</v>
      </c>
      <c r="AO81" s="48">
        <v>0</v>
      </c>
    </row>
    <row r="82" spans="1:41" ht="24.75" customHeight="1">
      <c r="A82" s="53"/>
      <c r="B82" s="54"/>
      <c r="C82" s="32"/>
      <c r="D82" s="32"/>
      <c r="E82" s="33"/>
      <c r="F82" s="52">
        <f aca="true" t="shared" si="26" ref="F82:F92">IF($C82=1,($B82-(0.9*($B82*D82/$E$15)+($B82*E82/$E$15)))/2,$B82-(0.9*($B82*D82/$E$15)+($B82*E82/$E$15)))</f>
        <v>0</v>
      </c>
      <c r="G82" s="32"/>
      <c r="H82" s="33"/>
      <c r="I82" s="52">
        <f aca="true" t="shared" si="27" ref="I82:I92">IF($C82=1,($B82-(0.9*($B82*G82/$H$15)+($B82*H82/$H$15)))/2,$B82-(0.9*($B82*G82/$H$15)+($B82*H82/$H$15)))</f>
        <v>0</v>
      </c>
      <c r="J82" s="32"/>
      <c r="K82" s="33"/>
      <c r="L82" s="52">
        <f aca="true" t="shared" si="28" ref="L82:L92">IF($C82=1,($B82-(0.9*($B82*J82/$K$15)+($B82*K82/$K$15)))/2,$B82-(0.9*($B82*J82/$K$15)+($B82*K82/$K$15)))</f>
        <v>0</v>
      </c>
      <c r="M82" s="32"/>
      <c r="N82" s="33"/>
      <c r="O82" s="52">
        <f aca="true" t="shared" si="29" ref="O82:O92">IF($C82=1,($B82-(0.9*($B82*M82/$N$15)+($B82*N82/$N$15)))/2,$B82-(0.9*($B82*M82/$N$15)+($B82*N82/$N$15)))</f>
        <v>0</v>
      </c>
      <c r="P82" s="32"/>
      <c r="Q82" s="33"/>
      <c r="R82" s="52">
        <f aca="true" t="shared" si="30" ref="R82:R92">IF($C82=1,($B82-(0.9*($B82*P82/$Q$15)+($B82*Q82/$Q$15)))/2,$B82-(0.9*($B82*P82/$Q$15)+($B82*Q82/$Q$15)))</f>
        <v>0</v>
      </c>
      <c r="S82" s="32"/>
      <c r="T82" s="33"/>
      <c r="U82" s="52">
        <f aca="true" t="shared" si="31" ref="U82:U92">IF($C82=1,($B82-(0.9*($B82*S82/$T$15)+($B82*T82/$T$15)))/2,$B82-(0.9*($B82*S82/$T$15)+($B82*T82/$T$15)))</f>
        <v>0</v>
      </c>
      <c r="V82" s="32"/>
      <c r="W82" s="33"/>
      <c r="X82" s="52">
        <f aca="true" t="shared" si="32" ref="X82:X92">IF($C82=1,($B82-(0.9*($B82*V82/$W$15)+($B82*W82/$W$15)))/2,$B82-(0.9*($B82*V82/$W$15)+($B82*W82/$W$15)))</f>
        <v>0</v>
      </c>
      <c r="Y82" s="32"/>
      <c r="Z82" s="33"/>
      <c r="AA82" s="52">
        <f aca="true" t="shared" si="33" ref="AA82:AA92">IF($C82=1,($B82-(0.9*($B82*Y82/$Z$15)+($B82*Z82/$Z$15)))/2,$B82-(0.9*($B82*Y82/$Z$15)+($B82*Z82/$Z$15)))</f>
        <v>0</v>
      </c>
      <c r="AB82" s="32"/>
      <c r="AC82" s="33"/>
      <c r="AD82" s="52">
        <f aca="true" t="shared" si="34" ref="AD82:AD92">IF($C82=1,($B82-(0.9*($B82*AB82/$AC$15)+($B82*AC82/$AC$15)))/2,$B82-(0.9*($B82*AB82/$AC$15)+($B82*AC82/$AC$15)))</f>
        <v>0</v>
      </c>
      <c r="AE82" s="32"/>
      <c r="AF82" s="33"/>
      <c r="AG82" s="52">
        <f aca="true" t="shared" si="35" ref="AG82:AG92">IF($C82=1,($B82-(0.9*($B82*AE82/$AF$15)+($B82*AF82/$AF$15)))/2,$B82-(0.9*($B82*AE82/$AF$15)+($B82*AF82/$AF$15)))</f>
        <v>0</v>
      </c>
      <c r="AH82" s="32"/>
      <c r="AI82" s="33"/>
      <c r="AJ82" s="52">
        <f aca="true" t="shared" si="36" ref="AJ82:AJ92">IF($C82=1,($B82-(0.9*($B82*AH82/$AI$15)+($B82*AI82/$AI$15)))/2,$B82-(0.9*($B82*AH82/$AI$15)+($B82*AI82/$AI$15)))</f>
        <v>0</v>
      </c>
      <c r="AK82" s="32"/>
      <c r="AL82" s="33"/>
      <c r="AM82" s="52">
        <f aca="true" t="shared" si="37" ref="AM82:AM92">IF($C82=1,($B82-(0.9*($B82*AK82/$AL$15)+($B82*AL82/$AL$15)))/2,$B82-(0.9*($B82*AK82/$AL$15)+($B82*AL82/$AL$15)))</f>
        <v>0</v>
      </c>
      <c r="AN82" s="48">
        <f aca="true" t="shared" si="38" ref="AN82:AN92">F82+I82+L82+O82+R82+U82+X82+AA82+AD82+AG82+AJ82+AM82</f>
        <v>0</v>
      </c>
      <c r="AO82" s="48">
        <v>0</v>
      </c>
    </row>
    <row r="83" spans="1:41" ht="24.75" customHeight="1">
      <c r="A83" s="53"/>
      <c r="B83" s="54"/>
      <c r="C83" s="32"/>
      <c r="D83" s="32"/>
      <c r="E83" s="33"/>
      <c r="F83" s="52">
        <f t="shared" si="26"/>
        <v>0</v>
      </c>
      <c r="G83" s="32"/>
      <c r="H83" s="33"/>
      <c r="I83" s="52">
        <f t="shared" si="27"/>
        <v>0</v>
      </c>
      <c r="J83" s="32"/>
      <c r="K83" s="33"/>
      <c r="L83" s="52">
        <f t="shared" si="28"/>
        <v>0</v>
      </c>
      <c r="M83" s="32"/>
      <c r="N83" s="33"/>
      <c r="O83" s="52">
        <f t="shared" si="29"/>
        <v>0</v>
      </c>
      <c r="P83" s="32"/>
      <c r="Q83" s="33"/>
      <c r="R83" s="52">
        <f t="shared" si="30"/>
        <v>0</v>
      </c>
      <c r="S83" s="32"/>
      <c r="T83" s="33"/>
      <c r="U83" s="52">
        <f t="shared" si="31"/>
        <v>0</v>
      </c>
      <c r="V83" s="32"/>
      <c r="W83" s="33"/>
      <c r="X83" s="52">
        <f t="shared" si="32"/>
        <v>0</v>
      </c>
      <c r="Y83" s="32"/>
      <c r="Z83" s="33"/>
      <c r="AA83" s="52">
        <f t="shared" si="33"/>
        <v>0</v>
      </c>
      <c r="AB83" s="32"/>
      <c r="AC83" s="33"/>
      <c r="AD83" s="52">
        <f t="shared" si="34"/>
        <v>0</v>
      </c>
      <c r="AE83" s="32"/>
      <c r="AF83" s="33"/>
      <c r="AG83" s="52">
        <f t="shared" si="35"/>
        <v>0</v>
      </c>
      <c r="AH83" s="32"/>
      <c r="AI83" s="33"/>
      <c r="AJ83" s="52">
        <f t="shared" si="36"/>
        <v>0</v>
      </c>
      <c r="AK83" s="32"/>
      <c r="AL83" s="33"/>
      <c r="AM83" s="52">
        <f t="shared" si="37"/>
        <v>0</v>
      </c>
      <c r="AN83" s="48">
        <f t="shared" si="38"/>
        <v>0</v>
      </c>
      <c r="AO83" s="48">
        <v>0</v>
      </c>
    </row>
    <row r="84" spans="1:41" ht="24.75" customHeight="1">
      <c r="A84" s="53"/>
      <c r="B84" s="54"/>
      <c r="C84" s="32"/>
      <c r="D84" s="32"/>
      <c r="E84" s="33"/>
      <c r="F84" s="52">
        <f t="shared" si="26"/>
        <v>0</v>
      </c>
      <c r="G84" s="32"/>
      <c r="H84" s="33"/>
      <c r="I84" s="52">
        <f t="shared" si="27"/>
        <v>0</v>
      </c>
      <c r="J84" s="32"/>
      <c r="K84" s="33"/>
      <c r="L84" s="52">
        <f t="shared" si="28"/>
        <v>0</v>
      </c>
      <c r="M84" s="32"/>
      <c r="N84" s="33"/>
      <c r="O84" s="52">
        <f t="shared" si="29"/>
        <v>0</v>
      </c>
      <c r="P84" s="32"/>
      <c r="Q84" s="33"/>
      <c r="R84" s="52">
        <f t="shared" si="30"/>
        <v>0</v>
      </c>
      <c r="S84" s="32"/>
      <c r="T84" s="33"/>
      <c r="U84" s="52">
        <f t="shared" si="31"/>
        <v>0</v>
      </c>
      <c r="V84" s="32"/>
      <c r="W84" s="33"/>
      <c r="X84" s="52">
        <f t="shared" si="32"/>
        <v>0</v>
      </c>
      <c r="Y84" s="32"/>
      <c r="Z84" s="33"/>
      <c r="AA84" s="52">
        <f t="shared" si="33"/>
        <v>0</v>
      </c>
      <c r="AB84" s="32"/>
      <c r="AC84" s="33"/>
      <c r="AD84" s="52">
        <f t="shared" si="34"/>
        <v>0</v>
      </c>
      <c r="AE84" s="32"/>
      <c r="AF84" s="33"/>
      <c r="AG84" s="52">
        <f t="shared" si="35"/>
        <v>0</v>
      </c>
      <c r="AH84" s="32"/>
      <c r="AI84" s="33"/>
      <c r="AJ84" s="52">
        <f t="shared" si="36"/>
        <v>0</v>
      </c>
      <c r="AK84" s="32"/>
      <c r="AL84" s="33"/>
      <c r="AM84" s="52">
        <f t="shared" si="37"/>
        <v>0</v>
      </c>
      <c r="AN84" s="48">
        <f t="shared" si="38"/>
        <v>0</v>
      </c>
      <c r="AO84" s="48">
        <v>0</v>
      </c>
    </row>
    <row r="85" spans="1:41" ht="24.75" customHeight="1">
      <c r="A85" s="53"/>
      <c r="B85" s="54"/>
      <c r="C85" s="32"/>
      <c r="D85" s="32"/>
      <c r="E85" s="33"/>
      <c r="F85" s="52">
        <f t="shared" si="26"/>
        <v>0</v>
      </c>
      <c r="G85" s="32"/>
      <c r="H85" s="33"/>
      <c r="I85" s="52">
        <f t="shared" si="27"/>
        <v>0</v>
      </c>
      <c r="J85" s="32"/>
      <c r="K85" s="33"/>
      <c r="L85" s="52">
        <f t="shared" si="28"/>
        <v>0</v>
      </c>
      <c r="M85" s="32"/>
      <c r="N85" s="33"/>
      <c r="O85" s="52">
        <f t="shared" si="29"/>
        <v>0</v>
      </c>
      <c r="P85" s="32"/>
      <c r="Q85" s="33"/>
      <c r="R85" s="52">
        <f t="shared" si="30"/>
        <v>0</v>
      </c>
      <c r="S85" s="32"/>
      <c r="T85" s="33"/>
      <c r="U85" s="52">
        <f t="shared" si="31"/>
        <v>0</v>
      </c>
      <c r="V85" s="32"/>
      <c r="W85" s="33"/>
      <c r="X85" s="52">
        <f t="shared" si="32"/>
        <v>0</v>
      </c>
      <c r="Y85" s="32"/>
      <c r="Z85" s="33"/>
      <c r="AA85" s="52">
        <f t="shared" si="33"/>
        <v>0</v>
      </c>
      <c r="AB85" s="32"/>
      <c r="AC85" s="33"/>
      <c r="AD85" s="52">
        <f t="shared" si="34"/>
        <v>0</v>
      </c>
      <c r="AE85" s="32"/>
      <c r="AF85" s="33"/>
      <c r="AG85" s="52">
        <f t="shared" si="35"/>
        <v>0</v>
      </c>
      <c r="AH85" s="32"/>
      <c r="AI85" s="33"/>
      <c r="AJ85" s="52">
        <f t="shared" si="36"/>
        <v>0</v>
      </c>
      <c r="AK85" s="32"/>
      <c r="AL85" s="33"/>
      <c r="AM85" s="52">
        <f t="shared" si="37"/>
        <v>0</v>
      </c>
      <c r="AN85" s="48">
        <f t="shared" si="38"/>
        <v>0</v>
      </c>
      <c r="AO85" s="48">
        <v>0</v>
      </c>
    </row>
    <row r="86" spans="1:41" ht="24.75" customHeight="1">
      <c r="A86" s="53"/>
      <c r="B86" s="54"/>
      <c r="C86" s="32"/>
      <c r="D86" s="32"/>
      <c r="E86" s="33"/>
      <c r="F86" s="52">
        <f t="shared" si="26"/>
        <v>0</v>
      </c>
      <c r="G86" s="32"/>
      <c r="H86" s="33"/>
      <c r="I86" s="52">
        <f t="shared" si="27"/>
        <v>0</v>
      </c>
      <c r="J86" s="32"/>
      <c r="K86" s="33"/>
      <c r="L86" s="52">
        <f t="shared" si="28"/>
        <v>0</v>
      </c>
      <c r="M86" s="32"/>
      <c r="N86" s="33"/>
      <c r="O86" s="52">
        <f t="shared" si="29"/>
        <v>0</v>
      </c>
      <c r="P86" s="32"/>
      <c r="Q86" s="33"/>
      <c r="R86" s="52">
        <f t="shared" si="30"/>
        <v>0</v>
      </c>
      <c r="S86" s="32"/>
      <c r="T86" s="33"/>
      <c r="U86" s="52">
        <f t="shared" si="31"/>
        <v>0</v>
      </c>
      <c r="V86" s="32"/>
      <c r="W86" s="33"/>
      <c r="X86" s="52">
        <f t="shared" si="32"/>
        <v>0</v>
      </c>
      <c r="Y86" s="32"/>
      <c r="Z86" s="33"/>
      <c r="AA86" s="52">
        <f t="shared" si="33"/>
        <v>0</v>
      </c>
      <c r="AB86" s="32"/>
      <c r="AC86" s="33"/>
      <c r="AD86" s="52">
        <f t="shared" si="34"/>
        <v>0</v>
      </c>
      <c r="AE86" s="32"/>
      <c r="AF86" s="33"/>
      <c r="AG86" s="52">
        <f t="shared" si="35"/>
        <v>0</v>
      </c>
      <c r="AH86" s="32"/>
      <c r="AI86" s="33"/>
      <c r="AJ86" s="52">
        <f t="shared" si="36"/>
        <v>0</v>
      </c>
      <c r="AK86" s="32"/>
      <c r="AL86" s="33"/>
      <c r="AM86" s="52">
        <f t="shared" si="37"/>
        <v>0</v>
      </c>
      <c r="AN86" s="48">
        <f t="shared" si="38"/>
        <v>0</v>
      </c>
      <c r="AO86" s="48">
        <v>0</v>
      </c>
    </row>
    <row r="87" spans="1:41" ht="24.75" customHeight="1">
      <c r="A87" s="53"/>
      <c r="B87" s="54"/>
      <c r="C87" s="32"/>
      <c r="D87" s="32"/>
      <c r="E87" s="33"/>
      <c r="F87" s="52">
        <f t="shared" si="26"/>
        <v>0</v>
      </c>
      <c r="G87" s="32"/>
      <c r="H87" s="33"/>
      <c r="I87" s="52">
        <f t="shared" si="27"/>
        <v>0</v>
      </c>
      <c r="J87" s="32"/>
      <c r="K87" s="33"/>
      <c r="L87" s="52">
        <f t="shared" si="28"/>
        <v>0</v>
      </c>
      <c r="M87" s="32"/>
      <c r="N87" s="33"/>
      <c r="O87" s="52">
        <f t="shared" si="29"/>
        <v>0</v>
      </c>
      <c r="P87" s="32"/>
      <c r="Q87" s="33"/>
      <c r="R87" s="52">
        <f t="shared" si="30"/>
        <v>0</v>
      </c>
      <c r="S87" s="32"/>
      <c r="T87" s="33"/>
      <c r="U87" s="52">
        <f t="shared" si="31"/>
        <v>0</v>
      </c>
      <c r="V87" s="32"/>
      <c r="W87" s="33"/>
      <c r="X87" s="52">
        <f t="shared" si="32"/>
        <v>0</v>
      </c>
      <c r="Y87" s="32"/>
      <c r="Z87" s="33"/>
      <c r="AA87" s="52">
        <f t="shared" si="33"/>
        <v>0</v>
      </c>
      <c r="AB87" s="32"/>
      <c r="AC87" s="33"/>
      <c r="AD87" s="52">
        <f t="shared" si="34"/>
        <v>0</v>
      </c>
      <c r="AE87" s="32"/>
      <c r="AF87" s="33"/>
      <c r="AG87" s="52">
        <f t="shared" si="35"/>
        <v>0</v>
      </c>
      <c r="AH87" s="32"/>
      <c r="AI87" s="33"/>
      <c r="AJ87" s="52">
        <f t="shared" si="36"/>
        <v>0</v>
      </c>
      <c r="AK87" s="32"/>
      <c r="AL87" s="33"/>
      <c r="AM87" s="52">
        <f t="shared" si="37"/>
        <v>0</v>
      </c>
      <c r="AN87" s="48">
        <f t="shared" si="38"/>
        <v>0</v>
      </c>
      <c r="AO87" s="48">
        <v>0</v>
      </c>
    </row>
    <row r="88" spans="1:41" ht="24.75" customHeight="1">
      <c r="A88" s="53"/>
      <c r="B88" s="54"/>
      <c r="C88" s="32"/>
      <c r="D88" s="32"/>
      <c r="E88" s="33"/>
      <c r="F88" s="52">
        <f t="shared" si="26"/>
        <v>0</v>
      </c>
      <c r="G88" s="32"/>
      <c r="H88" s="33"/>
      <c r="I88" s="52">
        <f t="shared" si="27"/>
        <v>0</v>
      </c>
      <c r="J88" s="32"/>
      <c r="K88" s="33"/>
      <c r="L88" s="52">
        <f t="shared" si="28"/>
        <v>0</v>
      </c>
      <c r="M88" s="32"/>
      <c r="N88" s="33"/>
      <c r="O88" s="52">
        <f t="shared" si="29"/>
        <v>0</v>
      </c>
      <c r="P88" s="32"/>
      <c r="Q88" s="33"/>
      <c r="R88" s="52">
        <f t="shared" si="30"/>
        <v>0</v>
      </c>
      <c r="S88" s="32"/>
      <c r="T88" s="33"/>
      <c r="U88" s="52">
        <f t="shared" si="31"/>
        <v>0</v>
      </c>
      <c r="V88" s="32"/>
      <c r="W88" s="33"/>
      <c r="X88" s="52">
        <f t="shared" si="32"/>
        <v>0</v>
      </c>
      <c r="Y88" s="32"/>
      <c r="Z88" s="33"/>
      <c r="AA88" s="52">
        <f t="shared" si="33"/>
        <v>0</v>
      </c>
      <c r="AB88" s="32"/>
      <c r="AC88" s="33"/>
      <c r="AD88" s="52">
        <f t="shared" si="34"/>
        <v>0</v>
      </c>
      <c r="AE88" s="32"/>
      <c r="AF88" s="33"/>
      <c r="AG88" s="52">
        <f t="shared" si="35"/>
        <v>0</v>
      </c>
      <c r="AH88" s="32"/>
      <c r="AI88" s="33"/>
      <c r="AJ88" s="52">
        <f t="shared" si="36"/>
        <v>0</v>
      </c>
      <c r="AK88" s="32"/>
      <c r="AL88" s="33"/>
      <c r="AM88" s="52">
        <f t="shared" si="37"/>
        <v>0</v>
      </c>
      <c r="AN88" s="48">
        <f t="shared" si="38"/>
        <v>0</v>
      </c>
      <c r="AO88" s="48">
        <v>0</v>
      </c>
    </row>
    <row r="89" spans="1:41" ht="24.75" customHeight="1">
      <c r="A89" s="53"/>
      <c r="B89" s="54"/>
      <c r="C89" s="32"/>
      <c r="D89" s="32"/>
      <c r="E89" s="33"/>
      <c r="F89" s="52">
        <f t="shared" si="26"/>
        <v>0</v>
      </c>
      <c r="G89" s="32"/>
      <c r="H89" s="33"/>
      <c r="I89" s="52">
        <f t="shared" si="27"/>
        <v>0</v>
      </c>
      <c r="J89" s="32"/>
      <c r="K89" s="33"/>
      <c r="L89" s="52">
        <f t="shared" si="28"/>
        <v>0</v>
      </c>
      <c r="M89" s="32"/>
      <c r="N89" s="33"/>
      <c r="O89" s="52">
        <f t="shared" si="29"/>
        <v>0</v>
      </c>
      <c r="P89" s="32"/>
      <c r="Q89" s="33"/>
      <c r="R89" s="52">
        <f t="shared" si="30"/>
        <v>0</v>
      </c>
      <c r="S89" s="32"/>
      <c r="T89" s="33"/>
      <c r="U89" s="52">
        <f t="shared" si="31"/>
        <v>0</v>
      </c>
      <c r="V89" s="32"/>
      <c r="W89" s="33"/>
      <c r="X89" s="52">
        <f t="shared" si="32"/>
        <v>0</v>
      </c>
      <c r="Y89" s="32"/>
      <c r="Z89" s="33"/>
      <c r="AA89" s="52">
        <f t="shared" si="33"/>
        <v>0</v>
      </c>
      <c r="AB89" s="32"/>
      <c r="AC89" s="33"/>
      <c r="AD89" s="52">
        <f t="shared" si="34"/>
        <v>0</v>
      </c>
      <c r="AE89" s="32"/>
      <c r="AF89" s="33"/>
      <c r="AG89" s="52">
        <f t="shared" si="35"/>
        <v>0</v>
      </c>
      <c r="AH89" s="32"/>
      <c r="AI89" s="33"/>
      <c r="AJ89" s="52">
        <f t="shared" si="36"/>
        <v>0</v>
      </c>
      <c r="AK89" s="32"/>
      <c r="AL89" s="33"/>
      <c r="AM89" s="52">
        <f t="shared" si="37"/>
        <v>0</v>
      </c>
      <c r="AN89" s="48">
        <f t="shared" si="38"/>
        <v>0</v>
      </c>
      <c r="AO89" s="48">
        <v>0</v>
      </c>
    </row>
    <row r="90" spans="1:41" ht="24.75" customHeight="1">
      <c r="A90" s="53"/>
      <c r="B90" s="54"/>
      <c r="C90" s="32"/>
      <c r="D90" s="32"/>
      <c r="E90" s="33"/>
      <c r="F90" s="52">
        <f t="shared" si="26"/>
        <v>0</v>
      </c>
      <c r="G90" s="32"/>
      <c r="H90" s="33"/>
      <c r="I90" s="52">
        <f t="shared" si="27"/>
        <v>0</v>
      </c>
      <c r="J90" s="32"/>
      <c r="K90" s="33"/>
      <c r="L90" s="52">
        <f t="shared" si="28"/>
        <v>0</v>
      </c>
      <c r="M90" s="32"/>
      <c r="N90" s="33"/>
      <c r="O90" s="52">
        <f t="shared" si="29"/>
        <v>0</v>
      </c>
      <c r="P90" s="32"/>
      <c r="Q90" s="33"/>
      <c r="R90" s="52">
        <f t="shared" si="30"/>
        <v>0</v>
      </c>
      <c r="S90" s="32"/>
      <c r="T90" s="33"/>
      <c r="U90" s="52">
        <f t="shared" si="31"/>
        <v>0</v>
      </c>
      <c r="V90" s="32"/>
      <c r="W90" s="33"/>
      <c r="X90" s="52">
        <f t="shared" si="32"/>
        <v>0</v>
      </c>
      <c r="Y90" s="32"/>
      <c r="Z90" s="33"/>
      <c r="AA90" s="52">
        <f t="shared" si="33"/>
        <v>0</v>
      </c>
      <c r="AB90" s="32"/>
      <c r="AC90" s="33"/>
      <c r="AD90" s="52">
        <f t="shared" si="34"/>
        <v>0</v>
      </c>
      <c r="AE90" s="32"/>
      <c r="AF90" s="33"/>
      <c r="AG90" s="52">
        <f t="shared" si="35"/>
        <v>0</v>
      </c>
      <c r="AH90" s="32"/>
      <c r="AI90" s="33"/>
      <c r="AJ90" s="52">
        <f t="shared" si="36"/>
        <v>0</v>
      </c>
      <c r="AK90" s="32"/>
      <c r="AL90" s="33"/>
      <c r="AM90" s="52">
        <f t="shared" si="37"/>
        <v>0</v>
      </c>
      <c r="AN90" s="48">
        <f t="shared" si="38"/>
        <v>0</v>
      </c>
      <c r="AO90" s="48">
        <v>0</v>
      </c>
    </row>
    <row r="91" spans="1:41" ht="24.75" customHeight="1">
      <c r="A91" s="53"/>
      <c r="B91" s="54"/>
      <c r="C91" s="32"/>
      <c r="D91" s="32"/>
      <c r="E91" s="33"/>
      <c r="F91" s="52">
        <f t="shared" si="26"/>
        <v>0</v>
      </c>
      <c r="G91" s="32"/>
      <c r="H91" s="33"/>
      <c r="I91" s="52">
        <f t="shared" si="27"/>
        <v>0</v>
      </c>
      <c r="J91" s="32"/>
      <c r="K91" s="33"/>
      <c r="L91" s="52">
        <f t="shared" si="28"/>
        <v>0</v>
      </c>
      <c r="M91" s="32"/>
      <c r="N91" s="33"/>
      <c r="O91" s="52">
        <f t="shared" si="29"/>
        <v>0</v>
      </c>
      <c r="P91" s="32"/>
      <c r="Q91" s="33"/>
      <c r="R91" s="52">
        <f t="shared" si="30"/>
        <v>0</v>
      </c>
      <c r="S91" s="32"/>
      <c r="T91" s="33"/>
      <c r="U91" s="52">
        <f t="shared" si="31"/>
        <v>0</v>
      </c>
      <c r="V91" s="32"/>
      <c r="W91" s="33"/>
      <c r="X91" s="52">
        <f t="shared" si="32"/>
        <v>0</v>
      </c>
      <c r="Y91" s="32"/>
      <c r="Z91" s="33"/>
      <c r="AA91" s="52">
        <f t="shared" si="33"/>
        <v>0</v>
      </c>
      <c r="AB91" s="32"/>
      <c r="AC91" s="33"/>
      <c r="AD91" s="52">
        <f t="shared" si="34"/>
        <v>0</v>
      </c>
      <c r="AE91" s="32"/>
      <c r="AF91" s="33"/>
      <c r="AG91" s="52">
        <f t="shared" si="35"/>
        <v>0</v>
      </c>
      <c r="AH91" s="32"/>
      <c r="AI91" s="33"/>
      <c r="AJ91" s="52">
        <f t="shared" si="36"/>
        <v>0</v>
      </c>
      <c r="AK91" s="32"/>
      <c r="AL91" s="33"/>
      <c r="AM91" s="52">
        <f t="shared" si="37"/>
        <v>0</v>
      </c>
      <c r="AN91" s="48">
        <f t="shared" si="38"/>
        <v>0</v>
      </c>
      <c r="AO91" s="48">
        <v>0</v>
      </c>
    </row>
    <row r="92" spans="1:41" ht="24.75" customHeight="1">
      <c r="A92" s="53"/>
      <c r="B92" s="54"/>
      <c r="C92" s="32"/>
      <c r="D92" s="32"/>
      <c r="E92" s="33"/>
      <c r="F92" s="52">
        <f t="shared" si="26"/>
        <v>0</v>
      </c>
      <c r="G92" s="32"/>
      <c r="H92" s="33"/>
      <c r="I92" s="52">
        <f t="shared" si="27"/>
        <v>0</v>
      </c>
      <c r="J92" s="32"/>
      <c r="K92" s="33"/>
      <c r="L92" s="52">
        <f t="shared" si="28"/>
        <v>0</v>
      </c>
      <c r="M92" s="32"/>
      <c r="N92" s="33"/>
      <c r="O92" s="52">
        <f t="shared" si="29"/>
        <v>0</v>
      </c>
      <c r="P92" s="32"/>
      <c r="Q92" s="33"/>
      <c r="R92" s="52">
        <f t="shared" si="30"/>
        <v>0</v>
      </c>
      <c r="S92" s="32"/>
      <c r="T92" s="33"/>
      <c r="U92" s="52">
        <f t="shared" si="31"/>
        <v>0</v>
      </c>
      <c r="V92" s="32"/>
      <c r="W92" s="33"/>
      <c r="X92" s="52">
        <f t="shared" si="32"/>
        <v>0</v>
      </c>
      <c r="Y92" s="32"/>
      <c r="Z92" s="33"/>
      <c r="AA92" s="52">
        <f t="shared" si="33"/>
        <v>0</v>
      </c>
      <c r="AB92" s="32"/>
      <c r="AC92" s="33"/>
      <c r="AD92" s="52">
        <f t="shared" si="34"/>
        <v>0</v>
      </c>
      <c r="AE92" s="32"/>
      <c r="AF92" s="33"/>
      <c r="AG92" s="52">
        <f t="shared" si="35"/>
        <v>0</v>
      </c>
      <c r="AH92" s="32"/>
      <c r="AI92" s="33"/>
      <c r="AJ92" s="52">
        <f t="shared" si="36"/>
        <v>0</v>
      </c>
      <c r="AK92" s="32"/>
      <c r="AL92" s="33"/>
      <c r="AM92" s="52">
        <f t="shared" si="37"/>
        <v>0</v>
      </c>
      <c r="AN92" s="48">
        <f t="shared" si="38"/>
        <v>0</v>
      </c>
      <c r="AO92" s="48">
        <v>0</v>
      </c>
    </row>
    <row r="93" spans="1:41" ht="15">
      <c r="A93" s="53"/>
      <c r="B93" s="55"/>
      <c r="C93" s="32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56"/>
      <c r="AO93" s="57"/>
    </row>
    <row r="94" spans="1:41" ht="15">
      <c r="A94" s="53"/>
      <c r="B94" s="58"/>
      <c r="C94" s="32"/>
      <c r="D94" s="32"/>
      <c r="E94" s="33"/>
      <c r="F94" s="55">
        <f>SUM(F18:F93)</f>
        <v>0</v>
      </c>
      <c r="G94" s="55"/>
      <c r="H94" s="33"/>
      <c r="I94" s="55">
        <f>SUM(I18:I93)</f>
        <v>0</v>
      </c>
      <c r="J94" s="55"/>
      <c r="K94" s="33"/>
      <c r="L94" s="55">
        <f>SUM(L18:L93)</f>
        <v>0</v>
      </c>
      <c r="M94" s="55"/>
      <c r="N94" s="33"/>
      <c r="O94" s="55">
        <f>SUM(O18:O93)</f>
        <v>0</v>
      </c>
      <c r="P94" s="55"/>
      <c r="Q94" s="33"/>
      <c r="R94" s="55">
        <f>SUM(R18:R93)</f>
        <v>0</v>
      </c>
      <c r="S94" s="55"/>
      <c r="T94" s="33"/>
      <c r="U94" s="55">
        <f>SUM(U18:U93)</f>
        <v>0</v>
      </c>
      <c r="V94" s="55"/>
      <c r="W94" s="33"/>
      <c r="X94" s="55">
        <f>SUM(X18:X93)</f>
        <v>0</v>
      </c>
      <c r="Y94" s="55"/>
      <c r="Z94" s="33"/>
      <c r="AA94" s="55">
        <f>SUM(AA18:AA93)</f>
        <v>0</v>
      </c>
      <c r="AB94" s="55"/>
      <c r="AC94" s="33"/>
      <c r="AD94" s="55">
        <f>SUM(AD18:AD93)</f>
        <v>0</v>
      </c>
      <c r="AE94" s="55"/>
      <c r="AF94" s="33"/>
      <c r="AG94" s="55">
        <f>SUM(AG18:AG93)</f>
        <v>0</v>
      </c>
      <c r="AH94" s="55"/>
      <c r="AI94" s="33"/>
      <c r="AJ94" s="55">
        <f>SUM(AJ18:AJ93)</f>
        <v>0</v>
      </c>
      <c r="AK94" s="55"/>
      <c r="AL94" s="33"/>
      <c r="AM94" s="59">
        <f>SUM(AM18:AM93)</f>
        <v>0</v>
      </c>
      <c r="AN94" s="60">
        <f>SUM(AN18:AN93)</f>
        <v>0</v>
      </c>
      <c r="AO94" s="61">
        <f>SUM(AO18:AO93)</f>
        <v>0</v>
      </c>
    </row>
    <row r="95" spans="1:41" ht="15">
      <c r="A95" s="62"/>
      <c r="B95" s="63"/>
      <c r="C95" s="64"/>
      <c r="D95" s="6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65"/>
      <c r="AO95" s="66"/>
    </row>
    <row r="96" spans="1:41" ht="15">
      <c r="A96" s="26"/>
      <c r="B96" s="38"/>
      <c r="C96" s="27"/>
      <c r="D96" s="27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38"/>
    </row>
    <row r="97" spans="1:41" ht="15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35"/>
      <c r="T97" s="35"/>
      <c r="U97" s="35"/>
      <c r="V97" s="35"/>
      <c r="W97" s="35"/>
      <c r="X97" s="35"/>
      <c r="Y97" s="3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38"/>
    </row>
    <row r="98" spans="1:41" ht="15.75" thickBo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38"/>
    </row>
    <row r="99" spans="1:41" ht="18.75" thickBot="1">
      <c r="A99" s="146" t="s">
        <v>46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01"/>
      <c r="M99" s="36"/>
      <c r="N99" s="36"/>
      <c r="O99" s="36"/>
      <c r="P99" s="36"/>
      <c r="Q99" s="36"/>
      <c r="R99" s="36"/>
      <c r="S99" s="3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38"/>
    </row>
    <row r="100" spans="1:41" ht="15">
      <c r="A100" s="141" t="s">
        <v>47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3"/>
      <c r="M100" s="36"/>
      <c r="N100" s="36"/>
      <c r="O100" s="36"/>
      <c r="P100" s="36"/>
      <c r="Q100" s="36"/>
      <c r="R100" s="36"/>
      <c r="S100" s="3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38"/>
    </row>
    <row r="101" spans="1:41" ht="15">
      <c r="A101" s="84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85"/>
      <c r="M101" s="36"/>
      <c r="N101" s="36"/>
      <c r="O101" s="36"/>
      <c r="P101" s="36"/>
      <c r="Q101" s="36"/>
      <c r="R101" s="36"/>
      <c r="S101" s="3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38"/>
    </row>
    <row r="102" spans="1:41" ht="15">
      <c r="A102" s="131" t="s">
        <v>48</v>
      </c>
      <c r="B102" s="132"/>
      <c r="C102" s="132"/>
      <c r="D102" s="132"/>
      <c r="E102" s="132"/>
      <c r="F102" s="132"/>
      <c r="G102" s="86"/>
      <c r="H102" s="87"/>
      <c r="I102" s="87"/>
      <c r="J102" s="87"/>
      <c r="K102" s="87"/>
      <c r="L102" s="88"/>
      <c r="M102" s="36"/>
      <c r="N102" s="36"/>
      <c r="O102" s="36"/>
      <c r="P102" s="36"/>
      <c r="Q102" s="36"/>
      <c r="R102" s="36"/>
      <c r="S102" s="3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38"/>
    </row>
    <row r="103" spans="1:41" ht="15">
      <c r="A103" s="89"/>
      <c r="B103" s="19"/>
      <c r="C103" s="19"/>
      <c r="D103" s="29"/>
      <c r="E103" s="19"/>
      <c r="F103" s="19"/>
      <c r="G103" s="19"/>
      <c r="H103" s="71"/>
      <c r="I103" s="71"/>
      <c r="J103" s="71"/>
      <c r="K103" s="71"/>
      <c r="L103" s="85"/>
      <c r="M103" s="36"/>
      <c r="N103" s="36"/>
      <c r="O103" s="36"/>
      <c r="P103" s="36"/>
      <c r="Q103" s="36"/>
      <c r="R103" s="36"/>
      <c r="S103" s="3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38"/>
    </row>
    <row r="104" spans="1:41" ht="15">
      <c r="A104" s="133" t="s">
        <v>49</v>
      </c>
      <c r="B104" s="134"/>
      <c r="C104" s="134"/>
      <c r="D104" s="134"/>
      <c r="E104" s="134"/>
      <c r="F104" s="134"/>
      <c r="G104" s="90"/>
      <c r="H104" s="91"/>
      <c r="I104" s="91"/>
      <c r="J104" s="91"/>
      <c r="K104" s="91"/>
      <c r="L104" s="102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38"/>
    </row>
    <row r="105" spans="1:12" ht="15">
      <c r="A105" s="84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100"/>
    </row>
    <row r="106" spans="1:12" ht="15">
      <c r="A106" s="135" t="s">
        <v>28</v>
      </c>
      <c r="B106" s="136"/>
      <c r="C106" s="136"/>
      <c r="D106" s="136"/>
      <c r="E106" s="136"/>
      <c r="F106" s="136"/>
      <c r="G106" s="98"/>
      <c r="H106" s="99"/>
      <c r="I106" s="99"/>
      <c r="J106" s="99"/>
      <c r="K106" s="99"/>
      <c r="L106" s="103"/>
    </row>
    <row r="107" spans="1:12" ht="15">
      <c r="A107" s="84"/>
      <c r="B107" s="71"/>
      <c r="C107" s="71"/>
      <c r="D107" s="71"/>
      <c r="E107" s="71"/>
      <c r="F107" s="71"/>
      <c r="G107" s="92"/>
      <c r="H107" s="92"/>
      <c r="I107" s="71"/>
      <c r="J107" s="71"/>
      <c r="K107" s="71"/>
      <c r="L107" s="100"/>
    </row>
    <row r="108" spans="1:12" ht="15">
      <c r="A108" s="137" t="s">
        <v>50</v>
      </c>
      <c r="B108" s="138"/>
      <c r="C108" s="138"/>
      <c r="D108" s="138"/>
      <c r="E108" s="138"/>
      <c r="F108" s="138"/>
      <c r="G108" s="93"/>
      <c r="H108" s="93"/>
      <c r="I108" s="93"/>
      <c r="J108" s="93"/>
      <c r="K108" s="93"/>
      <c r="L108" s="104"/>
    </row>
    <row r="109" spans="1:12" ht="15">
      <c r="A109" s="94"/>
      <c r="B109" s="95"/>
      <c r="C109" s="95"/>
      <c r="D109" s="95"/>
      <c r="E109" s="95"/>
      <c r="F109" s="95"/>
      <c r="G109" s="95"/>
      <c r="H109" s="95"/>
      <c r="I109" s="96"/>
      <c r="J109" s="96"/>
      <c r="K109" s="96"/>
      <c r="L109" s="100"/>
    </row>
    <row r="110" spans="1:12" ht="15.75" thickBot="1">
      <c r="A110" s="139" t="s">
        <v>51</v>
      </c>
      <c r="B110" s="140"/>
      <c r="C110" s="140"/>
      <c r="D110" s="140"/>
      <c r="E110" s="140"/>
      <c r="F110" s="140"/>
      <c r="G110" s="140"/>
      <c r="H110" s="140"/>
      <c r="I110" s="97"/>
      <c r="J110" s="97"/>
      <c r="K110" s="97"/>
      <c r="L110" s="105"/>
    </row>
  </sheetData>
  <sheetProtection selectLockedCells="1" selectUnlockedCells="1"/>
  <mergeCells count="38">
    <mergeCell ref="AC15:AD15"/>
    <mergeCell ref="A1:E1"/>
    <mergeCell ref="A2:I2"/>
    <mergeCell ref="A6:AO6"/>
    <mergeCell ref="B8:C8"/>
    <mergeCell ref="I11:AA11"/>
    <mergeCell ref="E13:F13"/>
    <mergeCell ref="T15:U15"/>
    <mergeCell ref="W15:X15"/>
    <mergeCell ref="Z15:AA15"/>
    <mergeCell ref="N16:O16"/>
    <mergeCell ref="E15:F15"/>
    <mergeCell ref="H15:I15"/>
    <mergeCell ref="K15:L15"/>
    <mergeCell ref="N15:O15"/>
    <mergeCell ref="Q15:R15"/>
    <mergeCell ref="A99:K99"/>
    <mergeCell ref="AI16:AJ16"/>
    <mergeCell ref="AL16:AM16"/>
    <mergeCell ref="A97:R97"/>
    <mergeCell ref="AF15:AG15"/>
    <mergeCell ref="AI15:AJ15"/>
    <mergeCell ref="AL15:AM15"/>
    <mergeCell ref="E16:F16"/>
    <mergeCell ref="H16:I16"/>
    <mergeCell ref="K16:L16"/>
    <mergeCell ref="Z16:AA16"/>
    <mergeCell ref="AC16:AD16"/>
    <mergeCell ref="AF16:AG16"/>
    <mergeCell ref="Q16:R16"/>
    <mergeCell ref="T16:U16"/>
    <mergeCell ref="W16:X16"/>
    <mergeCell ref="A102:F102"/>
    <mergeCell ref="A104:F104"/>
    <mergeCell ref="A106:F106"/>
    <mergeCell ref="A108:F108"/>
    <mergeCell ref="A110:H110"/>
    <mergeCell ref="A100:L100"/>
  </mergeCells>
  <printOptions horizontalCentered="1"/>
  <pageMargins left="0.19652777777777777" right="0.19652777777777777" top="0.7875" bottom="0.7875" header="0.5118055555555555" footer="0.5118055555555555"/>
  <pageSetup cellComments="atEnd" horizontalDpi="600" verticalDpi="600" orientation="landscape" paperSize="9" scale="65" r:id="rId4"/>
  <headerFooter alignWithMargins="0"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L34"/>
  <sheetViews>
    <sheetView zoomScalePageLayoutView="0" workbookViewId="0" topLeftCell="B1">
      <selection activeCell="AA15" sqref="AA15:AB15"/>
    </sheetView>
  </sheetViews>
  <sheetFormatPr defaultColWidth="11.00390625" defaultRowHeight="15.75"/>
  <cols>
    <col min="1" max="1" width="31.125" style="16" customWidth="1"/>
    <col min="2" max="2" width="2.625" style="16" customWidth="1"/>
    <col min="3" max="3" width="2.625" style="17" customWidth="1"/>
    <col min="4" max="4" width="7.625" style="17" customWidth="1"/>
    <col min="5" max="6" width="2.625" style="17" customWidth="1"/>
    <col min="7" max="7" width="7.625" style="17" customWidth="1"/>
    <col min="8" max="9" width="2.625" style="17" customWidth="1"/>
    <col min="10" max="10" width="7.625" style="17" customWidth="1"/>
    <col min="11" max="12" width="2.625" style="17" customWidth="1"/>
    <col min="13" max="13" width="7.625" style="17" customWidth="1"/>
    <col min="14" max="15" width="2.625" style="17" customWidth="1"/>
    <col min="16" max="16" width="7.625" style="17" customWidth="1"/>
    <col min="17" max="18" width="2.625" style="17" customWidth="1"/>
    <col min="19" max="19" width="7.625" style="17" customWidth="1"/>
    <col min="20" max="21" width="2.625" style="17" customWidth="1"/>
    <col min="22" max="22" width="7.625" style="17" customWidth="1"/>
    <col min="23" max="24" width="2.625" style="17" customWidth="1"/>
    <col min="25" max="25" width="7.625" style="17" customWidth="1"/>
    <col min="26" max="27" width="2.625" style="17" customWidth="1"/>
    <col min="28" max="28" width="7.50390625" style="17" customWidth="1"/>
    <col min="29" max="30" width="2.625" style="17" customWidth="1"/>
    <col min="31" max="31" width="7.625" style="17" customWidth="1"/>
    <col min="32" max="33" width="2.625" style="17" customWidth="1"/>
    <col min="34" max="34" width="7.625" style="17" customWidth="1"/>
    <col min="35" max="36" width="2.625" style="17" customWidth="1"/>
    <col min="37" max="37" width="7.625" style="17" customWidth="1"/>
    <col min="38" max="38" width="10.625" style="16" customWidth="1"/>
    <col min="39" max="39" width="5.625" style="0" customWidth="1"/>
  </cols>
  <sheetData>
    <row r="3" spans="1:38" ht="15">
      <c r="A3" s="150" t="s">
        <v>3</v>
      </c>
      <c r="B3" s="150"/>
      <c r="C3" s="150"/>
      <c r="D3" s="150"/>
      <c r="E3" s="150"/>
      <c r="F3" s="150"/>
      <c r="G3" s="67"/>
      <c r="H3" s="67"/>
      <c r="I3" s="67"/>
      <c r="J3" s="67"/>
      <c r="K3" s="6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15">
      <c r="A4" s="68"/>
      <c r="B4" s="68"/>
      <c r="C4" s="68"/>
      <c r="D4" s="68"/>
      <c r="E4" s="68"/>
      <c r="F4" s="68"/>
      <c r="G4" s="68"/>
      <c r="H4" s="68"/>
      <c r="I4" s="67"/>
      <c r="J4" s="67"/>
      <c r="K4" s="67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15.75">
      <c r="A5" s="68"/>
      <c r="B5" s="68"/>
      <c r="C5" s="68"/>
      <c r="D5" s="68"/>
      <c r="E5" s="68"/>
      <c r="F5" s="68"/>
      <c r="G5" s="68"/>
      <c r="H5" s="68"/>
      <c r="I5" s="67"/>
      <c r="J5" s="67"/>
      <c r="K5" s="67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15.75">
      <c r="A6" s="68"/>
      <c r="B6" s="68"/>
      <c r="C6" s="68"/>
      <c r="D6" s="68"/>
      <c r="E6" s="68"/>
      <c r="F6" s="68"/>
      <c r="G6" s="68"/>
      <c r="H6" s="68"/>
      <c r="I6" s="67"/>
      <c r="J6" s="67"/>
      <c r="K6" s="67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38" ht="15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 ht="15">
      <c r="A8" s="151" t="s">
        <v>71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</row>
    <row r="9" spans="1:38" ht="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120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</row>
    <row r="10" spans="1:38" ht="15">
      <c r="A10" s="41" t="s">
        <v>29</v>
      </c>
      <c r="B10" s="41"/>
      <c r="C10" s="70"/>
      <c r="D10" s="71"/>
      <c r="E10" s="71"/>
      <c r="F10" s="157" t="s">
        <v>63</v>
      </c>
      <c r="G10" s="158"/>
      <c r="H10" s="158"/>
      <c r="I10" s="158"/>
      <c r="J10" s="158"/>
      <c r="K10" s="158"/>
      <c r="L10" s="158"/>
      <c r="M10" s="72"/>
      <c r="N10" s="72"/>
      <c r="O10" s="72"/>
      <c r="P10" s="158" t="s">
        <v>43</v>
      </c>
      <c r="Q10" s="158"/>
      <c r="R10" s="158"/>
      <c r="S10" s="158"/>
      <c r="T10" s="158"/>
      <c r="U10" s="158"/>
      <c r="V10" s="158"/>
      <c r="W10" s="43"/>
      <c r="X10" s="121" t="s">
        <v>30</v>
      </c>
      <c r="Y10" s="122">
        <v>1206.54</v>
      </c>
      <c r="Z10" s="123" t="s">
        <v>45</v>
      </c>
      <c r="AA10" s="83"/>
      <c r="AB10" s="83"/>
      <c r="AC10" s="72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1:38" ht="15">
      <c r="A11" s="73">
        <v>0</v>
      </c>
      <c r="B11" s="73"/>
      <c r="C11" s="70"/>
      <c r="D11" s="70"/>
      <c r="E11" s="70"/>
      <c r="F11" s="159" t="s">
        <v>64</v>
      </c>
      <c r="G11" s="160"/>
      <c r="H11" s="160"/>
      <c r="I11" s="160"/>
      <c r="J11" s="160"/>
      <c r="K11" s="160"/>
      <c r="L11" s="160"/>
      <c r="M11" s="161"/>
      <c r="N11" s="161"/>
      <c r="O11" s="161"/>
      <c r="P11" s="161"/>
      <c r="Q11" s="161"/>
      <c r="R11" s="161"/>
      <c r="S11" s="161"/>
      <c r="T11" s="72"/>
      <c r="U11" s="74"/>
      <c r="V11" s="74"/>
      <c r="W11" s="74"/>
      <c r="X11" s="75"/>
      <c r="Y11" s="162"/>
      <c r="Z11" s="75"/>
      <c r="AA11" s="75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</row>
    <row r="12" spans="1:38" ht="15">
      <c r="A12" s="71"/>
      <c r="B12" s="71"/>
      <c r="C12" s="70"/>
      <c r="D12" s="70"/>
      <c r="E12" s="70"/>
      <c r="F12" s="157" t="s">
        <v>65</v>
      </c>
      <c r="G12" s="158"/>
      <c r="H12" s="158"/>
      <c r="I12" s="158"/>
      <c r="J12" s="158"/>
      <c r="K12" s="158"/>
      <c r="L12" s="158"/>
      <c r="M12" s="158"/>
      <c r="N12" s="43"/>
      <c r="O12" s="72"/>
      <c r="P12" s="36"/>
      <c r="Q12" s="36"/>
      <c r="R12" s="36"/>
      <c r="S12" s="36"/>
      <c r="T12" s="36"/>
      <c r="U12" s="36"/>
      <c r="V12" s="36"/>
      <c r="W12" s="36"/>
      <c r="X12" s="36"/>
      <c r="Y12" s="76"/>
      <c r="Z12" s="76"/>
      <c r="AA12" s="75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</row>
    <row r="13" spans="1:38" ht="15">
      <c r="A13" s="71"/>
      <c r="B13" s="71"/>
      <c r="C13" s="70"/>
      <c r="D13" s="70"/>
      <c r="E13" s="70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113"/>
      <c r="W13" s="113"/>
      <c r="X13" s="114"/>
      <c r="Y13" s="115"/>
      <c r="Z13" s="115"/>
      <c r="AA13" s="118"/>
      <c r="AB13" s="119"/>
      <c r="AC13" s="119"/>
      <c r="AD13" s="119"/>
      <c r="AE13" s="119"/>
      <c r="AF13" s="117"/>
      <c r="AG13" s="117"/>
      <c r="AH13" s="120"/>
      <c r="AI13" s="69"/>
      <c r="AJ13" s="69"/>
      <c r="AK13" s="69"/>
      <c r="AL13" s="69"/>
    </row>
    <row r="14" spans="1:38" ht="15">
      <c r="A14" s="71"/>
      <c r="B14" s="71"/>
      <c r="C14" s="163"/>
      <c r="D14" s="163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5"/>
      <c r="P14" s="165"/>
      <c r="Q14" s="165"/>
      <c r="R14" s="165"/>
      <c r="S14" s="165"/>
      <c r="T14" s="165"/>
      <c r="U14" s="166"/>
      <c r="V14" s="166"/>
      <c r="W14" s="166"/>
      <c r="X14" s="166"/>
      <c r="Y14" s="166"/>
      <c r="Z14" s="166"/>
      <c r="AA14" s="167"/>
      <c r="AB14" s="167" t="s">
        <v>72</v>
      </c>
      <c r="AC14" s="120"/>
      <c r="AD14" s="120"/>
      <c r="AE14" s="120"/>
      <c r="AF14" s="120"/>
      <c r="AG14" s="120"/>
      <c r="AH14" s="120"/>
      <c r="AI14" s="120"/>
      <c r="AJ14" s="120"/>
      <c r="AK14" s="120"/>
      <c r="AL14" s="69"/>
    </row>
    <row r="15" spans="1:38" ht="15">
      <c r="A15" s="36"/>
      <c r="B15" s="36"/>
      <c r="C15" s="145">
        <v>22</v>
      </c>
      <c r="D15" s="145"/>
      <c r="E15" s="128"/>
      <c r="F15" s="145">
        <v>20</v>
      </c>
      <c r="G15" s="145"/>
      <c r="H15" s="128"/>
      <c r="I15" s="145">
        <v>23</v>
      </c>
      <c r="J15" s="145"/>
      <c r="K15" s="128"/>
      <c r="L15" s="145">
        <v>19</v>
      </c>
      <c r="M15" s="145"/>
      <c r="N15" s="128"/>
      <c r="O15" s="145">
        <v>20</v>
      </c>
      <c r="P15" s="145"/>
      <c r="Q15" s="128"/>
      <c r="R15" s="145">
        <v>22</v>
      </c>
      <c r="S15" s="145"/>
      <c r="T15" s="128"/>
      <c r="U15" s="145">
        <v>20</v>
      </c>
      <c r="V15" s="145"/>
      <c r="W15" s="128"/>
      <c r="X15" s="145">
        <v>22</v>
      </c>
      <c r="Y15" s="145"/>
      <c r="Z15" s="128"/>
      <c r="AA15" s="149">
        <v>21</v>
      </c>
      <c r="AB15" s="149"/>
      <c r="AC15" s="128"/>
      <c r="AD15" s="145">
        <v>22</v>
      </c>
      <c r="AE15" s="145"/>
      <c r="AF15" s="128"/>
      <c r="AG15" s="145">
        <v>21</v>
      </c>
      <c r="AH15" s="145"/>
      <c r="AI15" s="128"/>
      <c r="AJ15" s="145">
        <v>20</v>
      </c>
      <c r="AK15" s="145"/>
      <c r="AL15" s="69"/>
    </row>
    <row r="16" spans="1:38" s="14" customFormat="1" ht="15">
      <c r="A16" s="27"/>
      <c r="B16" s="27"/>
      <c r="C16" s="144" t="s">
        <v>7</v>
      </c>
      <c r="D16" s="144"/>
      <c r="E16" s="28"/>
      <c r="F16" s="144" t="s">
        <v>8</v>
      </c>
      <c r="G16" s="144"/>
      <c r="H16" s="28"/>
      <c r="I16" s="144" t="s">
        <v>9</v>
      </c>
      <c r="J16" s="144"/>
      <c r="K16" s="28"/>
      <c r="L16" s="144" t="s">
        <v>10</v>
      </c>
      <c r="M16" s="144"/>
      <c r="N16" s="28"/>
      <c r="O16" s="144" t="s">
        <v>11</v>
      </c>
      <c r="P16" s="144"/>
      <c r="Q16" s="28"/>
      <c r="R16" s="144" t="s">
        <v>12</v>
      </c>
      <c r="S16" s="144"/>
      <c r="T16" s="28"/>
      <c r="U16" s="144" t="s">
        <v>13</v>
      </c>
      <c r="V16" s="144"/>
      <c r="W16" s="28"/>
      <c r="X16" s="144" t="s">
        <v>14</v>
      </c>
      <c r="Y16" s="144"/>
      <c r="Z16" s="28"/>
      <c r="AA16" s="145" t="s">
        <v>15</v>
      </c>
      <c r="AB16" s="145"/>
      <c r="AC16" s="28"/>
      <c r="AD16" s="144" t="s">
        <v>16</v>
      </c>
      <c r="AE16" s="144"/>
      <c r="AF16" s="28"/>
      <c r="AG16" s="144" t="s">
        <v>17</v>
      </c>
      <c r="AH16" s="144"/>
      <c r="AI16" s="28"/>
      <c r="AJ16" s="144" t="s">
        <v>18</v>
      </c>
      <c r="AK16" s="144"/>
      <c r="AL16" s="27"/>
    </row>
    <row r="17" spans="1:38" s="14" customFormat="1" ht="15">
      <c r="A17" s="112" t="s">
        <v>62</v>
      </c>
      <c r="B17" s="40" t="s">
        <v>23</v>
      </c>
      <c r="C17" s="28" t="s">
        <v>24</v>
      </c>
      <c r="D17" s="28" t="s">
        <v>25</v>
      </c>
      <c r="E17" s="40" t="s">
        <v>23</v>
      </c>
      <c r="F17" s="28" t="s">
        <v>24</v>
      </c>
      <c r="G17" s="28" t="s">
        <v>25</v>
      </c>
      <c r="H17" s="40" t="s">
        <v>23</v>
      </c>
      <c r="I17" s="28" t="s">
        <v>24</v>
      </c>
      <c r="J17" s="28" t="s">
        <v>25</v>
      </c>
      <c r="K17" s="40" t="s">
        <v>23</v>
      </c>
      <c r="L17" s="28" t="s">
        <v>24</v>
      </c>
      <c r="M17" s="28" t="s">
        <v>25</v>
      </c>
      <c r="N17" s="40" t="s">
        <v>23</v>
      </c>
      <c r="O17" s="28" t="s">
        <v>24</v>
      </c>
      <c r="P17" s="28" t="s">
        <v>25</v>
      </c>
      <c r="Q17" s="40" t="s">
        <v>23</v>
      </c>
      <c r="R17" s="28" t="s">
        <v>24</v>
      </c>
      <c r="S17" s="28" t="s">
        <v>25</v>
      </c>
      <c r="T17" s="40" t="s">
        <v>23</v>
      </c>
      <c r="U17" s="28" t="s">
        <v>24</v>
      </c>
      <c r="V17" s="28" t="s">
        <v>25</v>
      </c>
      <c r="W17" s="40" t="s">
        <v>23</v>
      </c>
      <c r="X17" s="28" t="s">
        <v>24</v>
      </c>
      <c r="Y17" s="28" t="s">
        <v>25</v>
      </c>
      <c r="Z17" s="40" t="s">
        <v>23</v>
      </c>
      <c r="AA17" s="28" t="s">
        <v>24</v>
      </c>
      <c r="AB17" s="28" t="s">
        <v>25</v>
      </c>
      <c r="AC17" s="40" t="s">
        <v>23</v>
      </c>
      <c r="AD17" s="28" t="s">
        <v>24</v>
      </c>
      <c r="AE17" s="28" t="s">
        <v>25</v>
      </c>
      <c r="AF17" s="40" t="s">
        <v>23</v>
      </c>
      <c r="AG17" s="28" t="s">
        <v>24</v>
      </c>
      <c r="AH17" s="28" t="s">
        <v>25</v>
      </c>
      <c r="AI17" s="40" t="s">
        <v>23</v>
      </c>
      <c r="AJ17" s="28" t="s">
        <v>24</v>
      </c>
      <c r="AK17" s="28" t="s">
        <v>25</v>
      </c>
      <c r="AL17" s="46" t="s">
        <v>19</v>
      </c>
    </row>
    <row r="18" spans="1:38" ht="24.75" customHeight="1">
      <c r="A18" s="40" t="s">
        <v>31</v>
      </c>
      <c r="B18" s="28"/>
      <c r="C18" s="41"/>
      <c r="D18" s="73">
        <f>IF(C19=1,($A$11-(0.9*($A$11*B18/$C$15)+($A$11*C18/$C$15)))/2,$A$11-(0.9*($A$11*B18/$C$15)+($A$11*C18/$C$15)))</f>
        <v>0</v>
      </c>
      <c r="E18" s="28"/>
      <c r="F18" s="41"/>
      <c r="G18" s="73">
        <f>IF(F19=1,($A$11-(0.9*($A$11*E18/$F$15)+($A$11*F18/$F$15)))/2,$A$11-(0.9*($A$11*E18/$F$15)+($A$11*F18/$F$15)))</f>
        <v>0</v>
      </c>
      <c r="H18" s="28"/>
      <c r="I18" s="41"/>
      <c r="J18" s="73">
        <f>IF(I19=1,($A$11-(0.9*($A$11*H18/$I$15)+($A$11*I18/$I$15)))/2,$A$11-(0.9*($A$11*H18/$I$15)+($A$11*I18/$I$15)))</f>
        <v>0</v>
      </c>
      <c r="K18" s="28"/>
      <c r="L18" s="41"/>
      <c r="M18" s="73">
        <f>IF(L19=1,($A$11-(0.9*($A$11*K18/$L$15)+($A$11*L18/$L$15)))/2,$A$11-(0.9*($A$11*K18/$L$15)+($A$11*L18/$L$15)))</f>
        <v>0</v>
      </c>
      <c r="N18" s="28"/>
      <c r="O18" s="41"/>
      <c r="P18" s="73">
        <f>IF(O19=1,($A$11-(0.9*($A$11*N18/$O$15)+($A$11*O18/$O$15)))/2,$A$11-(0.9*($A$11*N18/$O$15)+($A$11*O18/$O$15)))</f>
        <v>0</v>
      </c>
      <c r="Q18" s="28"/>
      <c r="R18" s="41"/>
      <c r="S18" s="73">
        <f>IF(R19=1,($A$11-(0.9*($A$11*Q18/$R$15)+($A$11*R18/$R$15)))/2,$A$11-(0.9*($A$11*Q18/$R$15)+($A$11*R18/$R$15)))</f>
        <v>0</v>
      </c>
      <c r="T18" s="28"/>
      <c r="U18" s="41"/>
      <c r="V18" s="73">
        <f>IF(U19=1,($A$11-(0.9*($A$11*T18/$U$15)+($A$11*U18/$U$15)))/2,$A$11-(0.9*($A$11*T18/$U$15)+($A$11*U18/$U$15)))</f>
        <v>0</v>
      </c>
      <c r="W18" s="28"/>
      <c r="X18" s="41"/>
      <c r="Y18" s="73">
        <f>IF(X19=1,($A$11-(0.9*($A$11*W18/$X$15)+($A$11*X18/$X$15)))/2,$A$11-(0.9*($A$11*W18/$X$15)+($A$11*X18/$X$15)))</f>
        <v>0</v>
      </c>
      <c r="Z18" s="28"/>
      <c r="AA18" s="41"/>
      <c r="AB18" s="73">
        <f>IF(AA19=1,($A$11-(0.9*($A$11*Z18/$AA$15)+($A$11*AA18/$AA$15)))/2,$A$11-(0.9*($A$11*Z18/$AA$15)+($A$11*AA18/$AA$15)))</f>
        <v>0</v>
      </c>
      <c r="AC18" s="28"/>
      <c r="AD18" s="41"/>
      <c r="AE18" s="73">
        <f>IF(AD19=1,($A$11-(0.9*($A$11*AC18/$AD$15)+($A$11*AD18/$AD$15)))/2,$A$11-(0.9*($A$11*AC18/$AD$15)+($A$11*AD18/$AD$15)))</f>
        <v>0</v>
      </c>
      <c r="AF18" s="28"/>
      <c r="AG18" s="41"/>
      <c r="AH18" s="73">
        <f>IF(AG19=1,($A$11-(0.9*($A$11*AF18/$AG$15)+($A$11*AG18/$AG$15)))/2,$A$11-(0.9*($A$11*AF18/$AG$15)+($A$11*AG18/$AG$15)))</f>
        <v>0</v>
      </c>
      <c r="AI18" s="28"/>
      <c r="AJ18" s="41"/>
      <c r="AK18" s="73">
        <f>IF(AJ19=1,($A$11-(0.9*($A$11*AI18/$AJ$15)+($A$11*AJ18/$AJ$15)))/2,$A$11-(0.9*($A$11*AI18/$AJ$15)+($A$11*AJ18/$AJ$15)))</f>
        <v>0</v>
      </c>
      <c r="AL18" s="73">
        <f>D18+G18+J18+M18+P18+S18+V18+Y18+AB18+AE18+AH18+AK18</f>
        <v>0</v>
      </c>
    </row>
    <row r="19" spans="1:38" ht="24.75" customHeight="1">
      <c r="A19" s="40" t="s">
        <v>32</v>
      </c>
      <c r="B19" s="40"/>
      <c r="C19" s="144">
        <f>IF(C29&lt;$Y$10,1,0)</f>
        <v>1</v>
      </c>
      <c r="D19" s="144"/>
      <c r="E19" s="28"/>
      <c r="F19" s="144">
        <f>IF(F29&lt;$Y$10,1,0)</f>
        <v>1</v>
      </c>
      <c r="G19" s="144"/>
      <c r="H19" s="28"/>
      <c r="I19" s="144">
        <f>IF(I29&lt;$Y$10,1,0)</f>
        <v>1</v>
      </c>
      <c r="J19" s="144"/>
      <c r="K19" s="28"/>
      <c r="L19" s="144">
        <f>IF(L29&lt;$Y$10,1,0)</f>
        <v>1</v>
      </c>
      <c r="M19" s="144"/>
      <c r="N19" s="28"/>
      <c r="O19" s="144">
        <f>IF(O29&lt;$Y$10,1,0)</f>
        <v>1</v>
      </c>
      <c r="P19" s="144"/>
      <c r="Q19" s="28"/>
      <c r="R19" s="144">
        <f>IF(R29&lt;$Y$10,1,0)</f>
        <v>1</v>
      </c>
      <c r="S19" s="144"/>
      <c r="T19" s="28"/>
      <c r="U19" s="144">
        <f>IF(U29&lt;$Y$10,1,0)</f>
        <v>1</v>
      </c>
      <c r="V19" s="144"/>
      <c r="W19" s="28"/>
      <c r="X19" s="144">
        <f>IF(X29&lt;$Y$10,1,0)</f>
        <v>1</v>
      </c>
      <c r="Y19" s="144"/>
      <c r="Z19" s="28"/>
      <c r="AA19" s="144">
        <f>IF(AA29&lt;$Y$10,1,0)</f>
        <v>1</v>
      </c>
      <c r="AB19" s="144"/>
      <c r="AC19" s="28"/>
      <c r="AD19" s="144">
        <f>IF(AD29&lt;$Y$10,1,0)</f>
        <v>1</v>
      </c>
      <c r="AE19" s="144"/>
      <c r="AF19" s="28"/>
      <c r="AG19" s="144">
        <f>IF(AG29&lt;$Y$10,1,0)</f>
        <v>1</v>
      </c>
      <c r="AH19" s="144"/>
      <c r="AI19" s="28"/>
      <c r="AJ19" s="144">
        <f>IF(AJ29&lt;$Y$10,1,0)</f>
        <v>1</v>
      </c>
      <c r="AK19" s="144"/>
      <c r="AL19" s="77"/>
    </row>
    <row r="20" spans="1:38" ht="24.75" customHeight="1">
      <c r="A20" s="40" t="s">
        <v>33</v>
      </c>
      <c r="B20" s="40"/>
      <c r="C20" s="154">
        <v>0</v>
      </c>
      <c r="D20" s="154"/>
      <c r="E20" s="46"/>
      <c r="F20" s="154">
        <v>0</v>
      </c>
      <c r="G20" s="154"/>
      <c r="H20" s="46"/>
      <c r="I20" s="154">
        <v>0</v>
      </c>
      <c r="J20" s="154"/>
      <c r="K20" s="46"/>
      <c r="L20" s="154">
        <v>0</v>
      </c>
      <c r="M20" s="154"/>
      <c r="N20" s="46"/>
      <c r="O20" s="154">
        <v>0</v>
      </c>
      <c r="P20" s="154"/>
      <c r="Q20" s="46"/>
      <c r="R20" s="154">
        <v>0</v>
      </c>
      <c r="S20" s="154"/>
      <c r="T20" s="46"/>
      <c r="U20" s="154">
        <v>0</v>
      </c>
      <c r="V20" s="154"/>
      <c r="W20" s="46"/>
      <c r="X20" s="154">
        <v>0</v>
      </c>
      <c r="Y20" s="154"/>
      <c r="Z20" s="46"/>
      <c r="AA20" s="154">
        <v>0</v>
      </c>
      <c r="AB20" s="154"/>
      <c r="AC20" s="46"/>
      <c r="AD20" s="154">
        <v>0</v>
      </c>
      <c r="AE20" s="154"/>
      <c r="AF20" s="46"/>
      <c r="AG20" s="154">
        <v>0</v>
      </c>
      <c r="AH20" s="154"/>
      <c r="AI20" s="46"/>
      <c r="AJ20" s="155">
        <v>0</v>
      </c>
      <c r="AK20" s="155"/>
      <c r="AL20" s="78"/>
    </row>
    <row r="21" spans="1:38" ht="24.75" customHeight="1">
      <c r="A21" s="40" t="s">
        <v>34</v>
      </c>
      <c r="B21" s="40"/>
      <c r="C21" s="154">
        <v>0</v>
      </c>
      <c r="D21" s="154"/>
      <c r="E21" s="46"/>
      <c r="F21" s="154">
        <v>0</v>
      </c>
      <c r="G21" s="154"/>
      <c r="H21" s="46"/>
      <c r="I21" s="154">
        <v>0</v>
      </c>
      <c r="J21" s="154"/>
      <c r="K21" s="46"/>
      <c r="L21" s="154">
        <v>0</v>
      </c>
      <c r="M21" s="154"/>
      <c r="N21" s="46"/>
      <c r="O21" s="154">
        <v>0</v>
      </c>
      <c r="P21" s="154"/>
      <c r="Q21" s="46"/>
      <c r="R21" s="154">
        <v>0</v>
      </c>
      <c r="S21" s="154"/>
      <c r="T21" s="46"/>
      <c r="U21" s="154">
        <v>0</v>
      </c>
      <c r="V21" s="154"/>
      <c r="W21" s="46"/>
      <c r="X21" s="154">
        <v>0</v>
      </c>
      <c r="Y21" s="154"/>
      <c r="Z21" s="46"/>
      <c r="AA21" s="154">
        <v>0</v>
      </c>
      <c r="AB21" s="154"/>
      <c r="AC21" s="46"/>
      <c r="AD21" s="154">
        <v>0</v>
      </c>
      <c r="AE21" s="154"/>
      <c r="AF21" s="46"/>
      <c r="AG21" s="154">
        <v>0</v>
      </c>
      <c r="AH21" s="154"/>
      <c r="AI21" s="46"/>
      <c r="AJ21" s="155">
        <v>0</v>
      </c>
      <c r="AK21" s="155"/>
      <c r="AL21" s="78"/>
    </row>
    <row r="22" spans="1:38" ht="24.75" customHeight="1">
      <c r="A22" s="40" t="s">
        <v>35</v>
      </c>
      <c r="B22" s="40"/>
      <c r="C22" s="154">
        <v>0</v>
      </c>
      <c r="D22" s="154"/>
      <c r="E22" s="46"/>
      <c r="F22" s="154">
        <f>C22</f>
        <v>0</v>
      </c>
      <c r="G22" s="154"/>
      <c r="H22" s="46"/>
      <c r="I22" s="154">
        <f>F22</f>
        <v>0</v>
      </c>
      <c r="J22" s="154"/>
      <c r="K22" s="46"/>
      <c r="L22" s="154">
        <f>I22</f>
        <v>0</v>
      </c>
      <c r="M22" s="154"/>
      <c r="N22" s="46"/>
      <c r="O22" s="154">
        <f>L22</f>
        <v>0</v>
      </c>
      <c r="P22" s="154"/>
      <c r="Q22" s="46"/>
      <c r="R22" s="154">
        <f>O22</f>
        <v>0</v>
      </c>
      <c r="S22" s="154"/>
      <c r="T22" s="46"/>
      <c r="U22" s="154">
        <f>R22</f>
        <v>0</v>
      </c>
      <c r="V22" s="154"/>
      <c r="W22" s="46"/>
      <c r="X22" s="154">
        <f>U22</f>
        <v>0</v>
      </c>
      <c r="Y22" s="154"/>
      <c r="Z22" s="46"/>
      <c r="AA22" s="154">
        <f>X22</f>
        <v>0</v>
      </c>
      <c r="AB22" s="154"/>
      <c r="AC22" s="46"/>
      <c r="AD22" s="154">
        <f>AA22</f>
        <v>0</v>
      </c>
      <c r="AE22" s="154"/>
      <c r="AF22" s="46"/>
      <c r="AG22" s="154">
        <f>AD22</f>
        <v>0</v>
      </c>
      <c r="AH22" s="154"/>
      <c r="AI22" s="46"/>
      <c r="AJ22" s="155">
        <f>AG22</f>
        <v>0</v>
      </c>
      <c r="AK22" s="155"/>
      <c r="AL22" s="78"/>
    </row>
    <row r="23" spans="1:38" ht="24.75" customHeight="1">
      <c r="A23" s="40" t="s">
        <v>36</v>
      </c>
      <c r="B23" s="40"/>
      <c r="C23" s="154">
        <v>0</v>
      </c>
      <c r="D23" s="154"/>
      <c r="E23" s="46"/>
      <c r="F23" s="154">
        <f>C23</f>
        <v>0</v>
      </c>
      <c r="G23" s="154"/>
      <c r="H23" s="46"/>
      <c r="I23" s="154">
        <f>F23</f>
        <v>0</v>
      </c>
      <c r="J23" s="154"/>
      <c r="K23" s="46"/>
      <c r="L23" s="154">
        <f>I23</f>
        <v>0</v>
      </c>
      <c r="M23" s="154"/>
      <c r="N23" s="46"/>
      <c r="O23" s="154">
        <f>L23</f>
        <v>0</v>
      </c>
      <c r="P23" s="154"/>
      <c r="Q23" s="46"/>
      <c r="R23" s="154">
        <f>O23</f>
        <v>0</v>
      </c>
      <c r="S23" s="154"/>
      <c r="T23" s="46"/>
      <c r="U23" s="154">
        <f>R23</f>
        <v>0</v>
      </c>
      <c r="V23" s="154"/>
      <c r="W23" s="46"/>
      <c r="X23" s="154">
        <f>U23</f>
        <v>0</v>
      </c>
      <c r="Y23" s="154"/>
      <c r="Z23" s="46"/>
      <c r="AA23" s="154">
        <f>X23</f>
        <v>0</v>
      </c>
      <c r="AB23" s="154"/>
      <c r="AC23" s="46"/>
      <c r="AD23" s="154">
        <f>AA23</f>
        <v>0</v>
      </c>
      <c r="AE23" s="154"/>
      <c r="AF23" s="46"/>
      <c r="AG23" s="154">
        <f>AD23</f>
        <v>0</v>
      </c>
      <c r="AH23" s="154"/>
      <c r="AI23" s="46"/>
      <c r="AJ23" s="155">
        <f>AG23</f>
        <v>0</v>
      </c>
      <c r="AK23" s="155"/>
      <c r="AL23" s="78"/>
    </row>
    <row r="24" spans="1:38" ht="24.75" customHeight="1">
      <c r="A24" s="40" t="s">
        <v>37</v>
      </c>
      <c r="B24" s="40"/>
      <c r="C24" s="154">
        <f>SUM(C20:C23)</f>
        <v>0</v>
      </c>
      <c r="D24" s="154"/>
      <c r="E24" s="46"/>
      <c r="F24" s="154">
        <f>SUM(G20:G23)</f>
        <v>0</v>
      </c>
      <c r="G24" s="154"/>
      <c r="H24" s="46"/>
      <c r="I24" s="154">
        <f>SUM(I20:I23)</f>
        <v>0</v>
      </c>
      <c r="J24" s="154"/>
      <c r="K24" s="46"/>
      <c r="L24" s="154">
        <f>SUM(L20:L23)</f>
        <v>0</v>
      </c>
      <c r="M24" s="154"/>
      <c r="N24" s="46"/>
      <c r="O24" s="154">
        <f>SUM(O20:O23)</f>
        <v>0</v>
      </c>
      <c r="P24" s="154"/>
      <c r="Q24" s="46"/>
      <c r="R24" s="154">
        <f>SUM(R20:R23)</f>
        <v>0</v>
      </c>
      <c r="S24" s="154"/>
      <c r="T24" s="46"/>
      <c r="U24" s="154">
        <f>SUM(U20:U23)</f>
        <v>0</v>
      </c>
      <c r="V24" s="154"/>
      <c r="W24" s="46"/>
      <c r="X24" s="154">
        <f>SUM(X20:X23)</f>
        <v>0</v>
      </c>
      <c r="Y24" s="154"/>
      <c r="Z24" s="46"/>
      <c r="AA24" s="154">
        <f>SUM(AA20:AA23)</f>
        <v>0</v>
      </c>
      <c r="AB24" s="154"/>
      <c r="AC24" s="46"/>
      <c r="AD24" s="154">
        <f>SUM(AD20:AD23)</f>
        <v>0</v>
      </c>
      <c r="AE24" s="154"/>
      <c r="AF24" s="46"/>
      <c r="AG24" s="154">
        <f>SUM(AG20:AG23)</f>
        <v>0</v>
      </c>
      <c r="AH24" s="154"/>
      <c r="AI24" s="46"/>
      <c r="AJ24" s="155">
        <f>SUM(AJ20:AJ23)</f>
        <v>0</v>
      </c>
      <c r="AK24" s="155"/>
      <c r="AL24" s="78"/>
    </row>
    <row r="25" spans="1:38" ht="24.75" customHeight="1">
      <c r="A25" s="40" t="s">
        <v>38</v>
      </c>
      <c r="B25" s="40"/>
      <c r="C25" s="154">
        <v>0</v>
      </c>
      <c r="D25" s="154"/>
      <c r="E25" s="46"/>
      <c r="F25" s="155">
        <f>C25</f>
        <v>0</v>
      </c>
      <c r="G25" s="156"/>
      <c r="H25" s="46"/>
      <c r="I25" s="154">
        <f>F25</f>
        <v>0</v>
      </c>
      <c r="J25" s="154"/>
      <c r="K25" s="46"/>
      <c r="L25" s="154">
        <f>I25</f>
        <v>0</v>
      </c>
      <c r="M25" s="154"/>
      <c r="N25" s="46"/>
      <c r="O25" s="154">
        <f>L25</f>
        <v>0</v>
      </c>
      <c r="P25" s="154"/>
      <c r="Q25" s="46"/>
      <c r="R25" s="154">
        <f>O25</f>
        <v>0</v>
      </c>
      <c r="S25" s="154"/>
      <c r="T25" s="46"/>
      <c r="U25" s="154">
        <f>R25</f>
        <v>0</v>
      </c>
      <c r="V25" s="154"/>
      <c r="W25" s="46"/>
      <c r="X25" s="154">
        <f>U25</f>
        <v>0</v>
      </c>
      <c r="Y25" s="154"/>
      <c r="Z25" s="46"/>
      <c r="AA25" s="154">
        <f>X25</f>
        <v>0</v>
      </c>
      <c r="AB25" s="154"/>
      <c r="AC25" s="46"/>
      <c r="AD25" s="154">
        <f>AA25</f>
        <v>0</v>
      </c>
      <c r="AE25" s="154"/>
      <c r="AF25" s="46"/>
      <c r="AG25" s="154">
        <f>AD25</f>
        <v>0</v>
      </c>
      <c r="AH25" s="154"/>
      <c r="AI25" s="46"/>
      <c r="AJ25" s="155">
        <f>AG25</f>
        <v>0</v>
      </c>
      <c r="AK25" s="155"/>
      <c r="AL25" s="78"/>
    </row>
    <row r="26" spans="1:38" ht="24.75" customHeight="1">
      <c r="A26" s="40" t="s">
        <v>39</v>
      </c>
      <c r="B26" s="40"/>
      <c r="C26" s="154">
        <v>0</v>
      </c>
      <c r="D26" s="154"/>
      <c r="E26" s="46"/>
      <c r="F26" s="154">
        <v>0</v>
      </c>
      <c r="G26" s="154"/>
      <c r="H26" s="46"/>
      <c r="I26" s="154">
        <v>0</v>
      </c>
      <c r="J26" s="154"/>
      <c r="K26" s="46"/>
      <c r="L26" s="154">
        <v>0</v>
      </c>
      <c r="M26" s="154"/>
      <c r="N26" s="46"/>
      <c r="O26" s="154">
        <v>0</v>
      </c>
      <c r="P26" s="154"/>
      <c r="Q26" s="46"/>
      <c r="R26" s="154">
        <v>0</v>
      </c>
      <c r="S26" s="154"/>
      <c r="T26" s="46"/>
      <c r="U26" s="154">
        <v>0</v>
      </c>
      <c r="V26" s="154"/>
      <c r="W26" s="46"/>
      <c r="X26" s="154">
        <v>0</v>
      </c>
      <c r="Y26" s="154"/>
      <c r="Z26" s="46"/>
      <c r="AA26" s="154">
        <v>0</v>
      </c>
      <c r="AB26" s="154"/>
      <c r="AC26" s="46"/>
      <c r="AD26" s="154">
        <v>0</v>
      </c>
      <c r="AE26" s="154"/>
      <c r="AF26" s="46"/>
      <c r="AG26" s="154">
        <v>0</v>
      </c>
      <c r="AH26" s="154"/>
      <c r="AI26" s="46"/>
      <c r="AJ26" s="155">
        <v>0</v>
      </c>
      <c r="AK26" s="155"/>
      <c r="AL26" s="78"/>
    </row>
    <row r="27" spans="1:38" ht="24.75" customHeight="1">
      <c r="A27" s="40" t="s">
        <v>40</v>
      </c>
      <c r="B27" s="40"/>
      <c r="C27" s="154">
        <v>0</v>
      </c>
      <c r="D27" s="154"/>
      <c r="E27" s="46"/>
      <c r="F27" s="154">
        <f>C27</f>
        <v>0</v>
      </c>
      <c r="G27" s="154"/>
      <c r="H27" s="46"/>
      <c r="I27" s="154">
        <f>F27</f>
        <v>0</v>
      </c>
      <c r="J27" s="154"/>
      <c r="K27" s="46"/>
      <c r="L27" s="154">
        <f>I27</f>
        <v>0</v>
      </c>
      <c r="M27" s="154"/>
      <c r="N27" s="46"/>
      <c r="O27" s="154">
        <f>L27</f>
        <v>0</v>
      </c>
      <c r="P27" s="154"/>
      <c r="Q27" s="46"/>
      <c r="R27" s="154">
        <f>O27</f>
        <v>0</v>
      </c>
      <c r="S27" s="154"/>
      <c r="T27" s="46"/>
      <c r="U27" s="154">
        <f>R27</f>
        <v>0</v>
      </c>
      <c r="V27" s="154"/>
      <c r="W27" s="46"/>
      <c r="X27" s="154">
        <f>U27</f>
        <v>0</v>
      </c>
      <c r="Y27" s="154"/>
      <c r="Z27" s="46"/>
      <c r="AA27" s="154">
        <f>X27</f>
        <v>0</v>
      </c>
      <c r="AB27" s="154"/>
      <c r="AC27" s="46"/>
      <c r="AD27" s="154">
        <f>AA27</f>
        <v>0</v>
      </c>
      <c r="AE27" s="154"/>
      <c r="AF27" s="46"/>
      <c r="AG27" s="154">
        <f>AD27</f>
        <v>0</v>
      </c>
      <c r="AH27" s="154"/>
      <c r="AI27" s="46"/>
      <c r="AJ27" s="155">
        <f>AG27</f>
        <v>0</v>
      </c>
      <c r="AK27" s="155"/>
      <c r="AL27" s="78"/>
    </row>
    <row r="28" spans="1:38" ht="24.75" customHeight="1">
      <c r="A28" s="40" t="s">
        <v>41</v>
      </c>
      <c r="B28" s="40"/>
      <c r="C28" s="154">
        <v>0</v>
      </c>
      <c r="D28" s="154"/>
      <c r="E28" s="46"/>
      <c r="F28" s="154">
        <f>C28</f>
        <v>0</v>
      </c>
      <c r="G28" s="154"/>
      <c r="H28" s="46"/>
      <c r="I28" s="154">
        <f>F28</f>
        <v>0</v>
      </c>
      <c r="J28" s="154"/>
      <c r="K28" s="46"/>
      <c r="L28" s="154">
        <f>I28</f>
        <v>0</v>
      </c>
      <c r="M28" s="154"/>
      <c r="N28" s="46"/>
      <c r="O28" s="154">
        <f>L28</f>
        <v>0</v>
      </c>
      <c r="P28" s="154"/>
      <c r="Q28" s="46"/>
      <c r="R28" s="154">
        <f>O28</f>
        <v>0</v>
      </c>
      <c r="S28" s="154"/>
      <c r="T28" s="46"/>
      <c r="U28" s="154">
        <f>R28</f>
        <v>0</v>
      </c>
      <c r="V28" s="154"/>
      <c r="W28" s="46"/>
      <c r="X28" s="154">
        <f>U28</f>
        <v>0</v>
      </c>
      <c r="Y28" s="154"/>
      <c r="Z28" s="46"/>
      <c r="AA28" s="154">
        <f>X28</f>
        <v>0</v>
      </c>
      <c r="AB28" s="154"/>
      <c r="AC28" s="46"/>
      <c r="AD28" s="154">
        <f>AA28</f>
        <v>0</v>
      </c>
      <c r="AE28" s="154"/>
      <c r="AF28" s="46"/>
      <c r="AG28" s="154">
        <f>AD28</f>
        <v>0</v>
      </c>
      <c r="AH28" s="154"/>
      <c r="AI28" s="46"/>
      <c r="AJ28" s="155">
        <f>AG28</f>
        <v>0</v>
      </c>
      <c r="AK28" s="155"/>
      <c r="AL28" s="78"/>
    </row>
    <row r="29" spans="1:38" ht="24.75" customHeight="1">
      <c r="A29" s="40" t="s">
        <v>42</v>
      </c>
      <c r="B29" s="40"/>
      <c r="C29" s="154">
        <f>C24-C25-C26-C27-C28</f>
        <v>0</v>
      </c>
      <c r="D29" s="154"/>
      <c r="E29" s="46"/>
      <c r="F29" s="154">
        <f>F24-F25-F26-F27-F28</f>
        <v>0</v>
      </c>
      <c r="G29" s="154"/>
      <c r="H29" s="46"/>
      <c r="I29" s="154">
        <f>I24-I25-I26-I27-I28</f>
        <v>0</v>
      </c>
      <c r="J29" s="154"/>
      <c r="K29" s="46"/>
      <c r="L29" s="154">
        <f>L24-L25-L26-L27-L28</f>
        <v>0</v>
      </c>
      <c r="M29" s="154"/>
      <c r="N29" s="46"/>
      <c r="O29" s="154">
        <f>O24-O25-O26-O27-O28</f>
        <v>0</v>
      </c>
      <c r="P29" s="154"/>
      <c r="Q29" s="46"/>
      <c r="R29" s="154">
        <f>R24-R25-R26-R27-R28</f>
        <v>0</v>
      </c>
      <c r="S29" s="154"/>
      <c r="T29" s="46"/>
      <c r="U29" s="154">
        <f>U24-U25-U26-U27-U28</f>
        <v>0</v>
      </c>
      <c r="V29" s="154"/>
      <c r="W29" s="46"/>
      <c r="X29" s="154">
        <f>X24-X25-X26-X27-X28</f>
        <v>0</v>
      </c>
      <c r="Y29" s="154"/>
      <c r="Z29" s="46"/>
      <c r="AA29" s="154">
        <f>AA24-AA25-AA26-AA27-AA28</f>
        <v>0</v>
      </c>
      <c r="AB29" s="154"/>
      <c r="AC29" s="46"/>
      <c r="AD29" s="154">
        <f>AD24-AD25-AD26-AD27-AD28</f>
        <v>0</v>
      </c>
      <c r="AE29" s="154"/>
      <c r="AF29" s="46"/>
      <c r="AG29" s="154">
        <f>AG24-AG25-AG26-AG27-AG28</f>
        <v>0</v>
      </c>
      <c r="AH29" s="154"/>
      <c r="AI29" s="46"/>
      <c r="AJ29" s="154">
        <f>AJ24-AJ25-AJ26-AJ27-AJ28</f>
        <v>0</v>
      </c>
      <c r="AK29" s="154"/>
      <c r="AL29" s="78"/>
    </row>
    <row r="30" spans="1:38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</sheetData>
  <sheetProtection selectLockedCells="1" selectUnlockedCells="1"/>
  <mergeCells count="163">
    <mergeCell ref="F12:M12"/>
    <mergeCell ref="A3:F3"/>
    <mergeCell ref="A8:AL8"/>
    <mergeCell ref="F10:L10"/>
    <mergeCell ref="P10:V10"/>
    <mergeCell ref="F11:L11"/>
    <mergeCell ref="M11:S11"/>
    <mergeCell ref="C15:D15"/>
    <mergeCell ref="F15:G15"/>
    <mergeCell ref="I15:J15"/>
    <mergeCell ref="L15:M15"/>
    <mergeCell ref="O15:P15"/>
    <mergeCell ref="R15:S15"/>
    <mergeCell ref="U15:V15"/>
    <mergeCell ref="X15:Y15"/>
    <mergeCell ref="AA15:AB15"/>
    <mergeCell ref="AD15:AE15"/>
    <mergeCell ref="AG15:AH15"/>
    <mergeCell ref="AJ15:AK15"/>
    <mergeCell ref="C16:D16"/>
    <mergeCell ref="F16:G16"/>
    <mergeCell ref="I16:J16"/>
    <mergeCell ref="L16:M16"/>
    <mergeCell ref="O16:P16"/>
    <mergeCell ref="R16:S16"/>
    <mergeCell ref="U16:V16"/>
    <mergeCell ref="X16:Y16"/>
    <mergeCell ref="AA16:AB16"/>
    <mergeCell ref="AD16:AE16"/>
    <mergeCell ref="AG16:AH16"/>
    <mergeCell ref="AJ16:AK16"/>
    <mergeCell ref="C19:D19"/>
    <mergeCell ref="F19:G19"/>
    <mergeCell ref="I19:J19"/>
    <mergeCell ref="L19:M19"/>
    <mergeCell ref="O19:P19"/>
    <mergeCell ref="R19:S19"/>
    <mergeCell ref="U19:V19"/>
    <mergeCell ref="X19:Y19"/>
    <mergeCell ref="AA19:AB19"/>
    <mergeCell ref="AD19:AE19"/>
    <mergeCell ref="AG19:AH19"/>
    <mergeCell ref="AJ19:AK19"/>
    <mergeCell ref="C20:D20"/>
    <mergeCell ref="F20:G20"/>
    <mergeCell ref="I20:J20"/>
    <mergeCell ref="L20:M20"/>
    <mergeCell ref="O20:P20"/>
    <mergeCell ref="R20:S20"/>
    <mergeCell ref="U20:V20"/>
    <mergeCell ref="X20:Y20"/>
    <mergeCell ref="AA20:AB20"/>
    <mergeCell ref="AD20:AE20"/>
    <mergeCell ref="AG20:AH20"/>
    <mergeCell ref="AJ20:AK20"/>
    <mergeCell ref="C21:D21"/>
    <mergeCell ref="F21:G21"/>
    <mergeCell ref="I21:J21"/>
    <mergeCell ref="L21:M21"/>
    <mergeCell ref="O21:P21"/>
    <mergeCell ref="R21:S21"/>
    <mergeCell ref="U21:V21"/>
    <mergeCell ref="X21:Y21"/>
    <mergeCell ref="AA21:AB21"/>
    <mergeCell ref="AD21:AE21"/>
    <mergeCell ref="AG21:AH21"/>
    <mergeCell ref="AJ21:AK21"/>
    <mergeCell ref="C22:D22"/>
    <mergeCell ref="F22:G22"/>
    <mergeCell ref="I22:J22"/>
    <mergeCell ref="L22:M22"/>
    <mergeCell ref="O22:P22"/>
    <mergeCell ref="R22:S22"/>
    <mergeCell ref="U22:V22"/>
    <mergeCell ref="X22:Y22"/>
    <mergeCell ref="AA22:AB22"/>
    <mergeCell ref="AD22:AE22"/>
    <mergeCell ref="AG22:AH22"/>
    <mergeCell ref="AJ22:AK22"/>
    <mergeCell ref="C23:D23"/>
    <mergeCell ref="F23:G23"/>
    <mergeCell ref="I23:J23"/>
    <mergeCell ref="L23:M23"/>
    <mergeCell ref="O23:P23"/>
    <mergeCell ref="R23:S23"/>
    <mergeCell ref="U23:V23"/>
    <mergeCell ref="X23:Y23"/>
    <mergeCell ref="AA23:AB23"/>
    <mergeCell ref="AD23:AE23"/>
    <mergeCell ref="AG23:AH23"/>
    <mergeCell ref="AJ23:AK23"/>
    <mergeCell ref="C24:D24"/>
    <mergeCell ref="F24:G24"/>
    <mergeCell ref="I24:J24"/>
    <mergeCell ref="L24:M24"/>
    <mergeCell ref="O24:P24"/>
    <mergeCell ref="R24:S24"/>
    <mergeCell ref="U24:V24"/>
    <mergeCell ref="X24:Y24"/>
    <mergeCell ref="AA24:AB24"/>
    <mergeCell ref="AD24:AE24"/>
    <mergeCell ref="AG24:AH24"/>
    <mergeCell ref="AJ24:AK24"/>
    <mergeCell ref="C25:D25"/>
    <mergeCell ref="F25:G25"/>
    <mergeCell ref="I25:J25"/>
    <mergeCell ref="L25:M25"/>
    <mergeCell ref="O25:P25"/>
    <mergeCell ref="R25:S25"/>
    <mergeCell ref="U25:V25"/>
    <mergeCell ref="X25:Y25"/>
    <mergeCell ref="AA25:AB25"/>
    <mergeCell ref="AD25:AE25"/>
    <mergeCell ref="AG25:AH25"/>
    <mergeCell ref="AJ25:AK25"/>
    <mergeCell ref="C26:D26"/>
    <mergeCell ref="F26:G26"/>
    <mergeCell ref="I26:J26"/>
    <mergeCell ref="L26:M26"/>
    <mergeCell ref="O26:P26"/>
    <mergeCell ref="R26:S26"/>
    <mergeCell ref="U26:V26"/>
    <mergeCell ref="X26:Y26"/>
    <mergeCell ref="AA26:AB26"/>
    <mergeCell ref="AD26:AE26"/>
    <mergeCell ref="AG26:AH26"/>
    <mergeCell ref="AJ26:AK26"/>
    <mergeCell ref="C27:D27"/>
    <mergeCell ref="F27:G27"/>
    <mergeCell ref="I27:J27"/>
    <mergeCell ref="L27:M27"/>
    <mergeCell ref="O27:P27"/>
    <mergeCell ref="R27:S27"/>
    <mergeCell ref="U29:V29"/>
    <mergeCell ref="X29:Y29"/>
    <mergeCell ref="AA29:AB29"/>
    <mergeCell ref="U27:V27"/>
    <mergeCell ref="AJ27:AK27"/>
    <mergeCell ref="C28:D28"/>
    <mergeCell ref="F28:G28"/>
    <mergeCell ref="I28:J28"/>
    <mergeCell ref="L28:M28"/>
    <mergeCell ref="O28:P28"/>
    <mergeCell ref="X28:Y28"/>
    <mergeCell ref="AA28:AB28"/>
    <mergeCell ref="AD29:AE29"/>
    <mergeCell ref="AG29:AH29"/>
    <mergeCell ref="AA27:AB27"/>
    <mergeCell ref="AD27:AE27"/>
    <mergeCell ref="AG27:AH27"/>
    <mergeCell ref="AD28:AE28"/>
    <mergeCell ref="AG28:AH28"/>
    <mergeCell ref="X27:Y27"/>
    <mergeCell ref="AJ29:AK29"/>
    <mergeCell ref="AJ28:AK28"/>
    <mergeCell ref="C29:D29"/>
    <mergeCell ref="F29:G29"/>
    <mergeCell ref="I29:J29"/>
    <mergeCell ref="L29:M29"/>
    <mergeCell ref="O29:P29"/>
    <mergeCell ref="R29:S29"/>
    <mergeCell ref="R28:S28"/>
    <mergeCell ref="U28:V28"/>
  </mergeCells>
  <printOptions horizontalCentered="1"/>
  <pageMargins left="0.11805555555555555" right="0" top="0.7875" bottom="0.7875" header="0.5118055555555555" footer="0.5118055555555555"/>
  <pageSetup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P1" sqref="P1:W2"/>
    </sheetView>
  </sheetViews>
  <sheetFormatPr defaultColWidth="11.00390625" defaultRowHeight="15.75"/>
  <cols>
    <col min="1" max="1" width="21.875" style="0" customWidth="1"/>
    <col min="2" max="13" width="4.625" style="0" customWidth="1"/>
  </cols>
  <sheetData>
    <row r="1" spans="1:23" ht="15.75" thickBot="1">
      <c r="A1" s="79" t="s">
        <v>20</v>
      </c>
      <c r="B1" s="80">
        <v>1</v>
      </c>
      <c r="C1" s="81">
        <v>2</v>
      </c>
      <c r="D1" s="81">
        <v>3</v>
      </c>
      <c r="E1" s="81">
        <v>4</v>
      </c>
      <c r="F1" s="81">
        <v>5</v>
      </c>
      <c r="G1" s="81">
        <v>6</v>
      </c>
      <c r="H1" s="81">
        <v>7</v>
      </c>
      <c r="I1" s="81">
        <v>8</v>
      </c>
      <c r="J1" s="81">
        <v>9</v>
      </c>
      <c r="K1" s="81">
        <v>10</v>
      </c>
      <c r="L1" s="81">
        <v>11</v>
      </c>
      <c r="M1" s="82">
        <v>12</v>
      </c>
      <c r="N1" s="79" t="s">
        <v>44</v>
      </c>
      <c r="P1" s="106"/>
      <c r="Q1" s="107" t="s">
        <v>52</v>
      </c>
      <c r="R1" s="108" t="s">
        <v>53</v>
      </c>
      <c r="S1" s="108" t="s">
        <v>54</v>
      </c>
      <c r="T1" s="108" t="s">
        <v>55</v>
      </c>
      <c r="U1" s="108" t="s">
        <v>56</v>
      </c>
      <c r="V1" s="108" t="s">
        <v>57</v>
      </c>
      <c r="W1" s="109" t="s">
        <v>58</v>
      </c>
    </row>
    <row r="2" spans="14:23" ht="15.75" thickBot="1">
      <c r="N2">
        <f>SUM(B2:M2)</f>
        <v>0</v>
      </c>
      <c r="P2" s="79" t="s">
        <v>59</v>
      </c>
      <c r="Q2" s="110">
        <v>12</v>
      </c>
      <c r="R2" s="108">
        <f>12/10*8</f>
        <v>9.6</v>
      </c>
      <c r="S2" s="108">
        <f>12/10*6</f>
        <v>7.199999999999999</v>
      </c>
      <c r="T2" s="108">
        <f>12/10*5</f>
        <v>6</v>
      </c>
      <c r="U2" s="108">
        <f>12/10*4</f>
        <v>4.8</v>
      </c>
      <c r="V2" s="108">
        <f>12/10*2</f>
        <v>2.4</v>
      </c>
      <c r="W2" s="109">
        <f>12/10*1</f>
        <v>1.2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4">
      <selection activeCell="A1" sqref="A1:N2"/>
    </sheetView>
  </sheetViews>
  <sheetFormatPr defaultColWidth="11.00390625" defaultRowHeight="15.75"/>
  <cols>
    <col min="1" max="1" width="21.875" style="0" customWidth="1"/>
    <col min="2" max="13" width="4.625" style="0" customWidth="1"/>
  </cols>
  <sheetData>
    <row r="1" spans="1:14" ht="15.75" thickBot="1">
      <c r="A1" s="79" t="s">
        <v>20</v>
      </c>
      <c r="B1" s="80">
        <v>1</v>
      </c>
      <c r="C1" s="81">
        <v>2</v>
      </c>
      <c r="D1" s="81">
        <v>3</v>
      </c>
      <c r="E1" s="81">
        <v>4</v>
      </c>
      <c r="F1" s="81">
        <v>5</v>
      </c>
      <c r="G1" s="81">
        <v>6</v>
      </c>
      <c r="H1" s="81">
        <v>7</v>
      </c>
      <c r="I1" s="81">
        <v>8</v>
      </c>
      <c r="J1" s="81">
        <v>9</v>
      </c>
      <c r="K1" s="81">
        <v>10</v>
      </c>
      <c r="L1" s="81">
        <v>11</v>
      </c>
      <c r="M1" s="82">
        <v>12</v>
      </c>
      <c r="N1" s="79" t="s">
        <v>44</v>
      </c>
    </row>
    <row r="2" ht="15">
      <c r="N2">
        <f>SUM(B2:M2)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A4" sqref="A4"/>
    </sheetView>
  </sheetViews>
  <sheetFormatPr defaultColWidth="11.00390625" defaultRowHeight="15.75"/>
  <cols>
    <col min="1" max="1" width="21.875" style="0" customWidth="1"/>
    <col min="2" max="13" width="4.625" style="0" customWidth="1"/>
  </cols>
  <sheetData>
    <row r="1" spans="1:23" ht="15.75" thickBot="1">
      <c r="A1" s="79" t="s">
        <v>20</v>
      </c>
      <c r="B1" s="80">
        <v>1</v>
      </c>
      <c r="C1" s="81">
        <v>2</v>
      </c>
      <c r="D1" s="81">
        <v>3</v>
      </c>
      <c r="E1" s="81">
        <v>4</v>
      </c>
      <c r="F1" s="81">
        <v>5</v>
      </c>
      <c r="G1" s="81">
        <v>6</v>
      </c>
      <c r="H1" s="81">
        <v>7</v>
      </c>
      <c r="I1" s="81">
        <v>8</v>
      </c>
      <c r="J1" s="81">
        <v>9</v>
      </c>
      <c r="K1" s="81">
        <v>10</v>
      </c>
      <c r="L1" s="81">
        <v>11</v>
      </c>
      <c r="M1" s="82">
        <v>12</v>
      </c>
      <c r="N1" s="79" t="s">
        <v>44</v>
      </c>
      <c r="P1" s="106"/>
      <c r="Q1" s="107" t="s">
        <v>52</v>
      </c>
      <c r="R1" s="108" t="s">
        <v>53</v>
      </c>
      <c r="S1" s="108" t="s">
        <v>54</v>
      </c>
      <c r="T1" s="108" t="s">
        <v>55</v>
      </c>
      <c r="U1" s="108" t="s">
        <v>56</v>
      </c>
      <c r="V1" s="108" t="s">
        <v>57</v>
      </c>
      <c r="W1" s="109" t="s">
        <v>58</v>
      </c>
    </row>
    <row r="2" spans="14:23" ht="15.75" thickBot="1">
      <c r="N2">
        <f>SUM(B2:M2)</f>
        <v>0</v>
      </c>
      <c r="P2" s="79" t="s">
        <v>59</v>
      </c>
      <c r="Q2" s="107">
        <v>24</v>
      </c>
      <c r="R2" s="108">
        <f>24/10*8</f>
        <v>19.2</v>
      </c>
      <c r="S2" s="108">
        <f>24/10*6</f>
        <v>14.399999999999999</v>
      </c>
      <c r="T2" s="108">
        <f>24/10*5</f>
        <v>12</v>
      </c>
      <c r="U2" s="108">
        <f>24/10*4</f>
        <v>9.6</v>
      </c>
      <c r="V2" s="108">
        <f>24/10*2</f>
        <v>4.8</v>
      </c>
      <c r="W2" s="109">
        <f>24/10*1</f>
        <v>2.4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CABEKE</dc:creator>
  <cp:keywords/>
  <dc:description/>
  <cp:lastModifiedBy>Fatima ABSISAN</cp:lastModifiedBy>
  <cp:lastPrinted>2019-01-10T08:10:34Z</cp:lastPrinted>
  <dcterms:created xsi:type="dcterms:W3CDTF">2017-01-03T10:12:04Z</dcterms:created>
  <dcterms:modified xsi:type="dcterms:W3CDTF">2023-01-10T15:38:04Z</dcterms:modified>
  <cp:category/>
  <cp:version/>
  <cp:contentType/>
  <cp:contentStatus/>
</cp:coreProperties>
</file>